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1.15" sheetId="1" r:id="rId1"/>
  </sheets>
  <definedNames>
    <definedName name="_xlnm.Print_Area" localSheetId="0">'на 01.01.15'!$A$1:$N$29</definedName>
  </definedNames>
  <calcPr fullCalcOnLoad="1"/>
</workbook>
</file>

<file path=xl/sharedStrings.xml><?xml version="1.0" encoding="utf-8"?>
<sst xmlns="http://schemas.openxmlformats.org/spreadsheetml/2006/main" count="62" uniqueCount="40">
  <si>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</si>
  <si>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</si>
  <si>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</si>
  <si>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</si>
  <si>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</si>
  <si>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</si>
  <si>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</si>
  <si>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</si>
  <si>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</si>
  <si>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</si>
  <si>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</si>
  <si>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</si>
  <si>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</si>
  <si>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</si>
  <si>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</si>
  <si>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</si>
  <si>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</si>
  <si>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</si>
  <si>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</si>
  <si>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</si>
  <si>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</si>
  <si>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</si>
  <si>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</si>
  <si>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</si>
  <si>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</si>
  <si>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</si>
  <si>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</si>
  <si>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Погашено                  </t>
  </si>
  <si>
    <t>ОАО "Сбербанк России"</t>
  </si>
  <si>
    <t>№1/14-ФУ от 25.07.2014</t>
  </si>
  <si>
    <t>№2/14-ФУ от 05.08.2014</t>
  </si>
  <si>
    <r>
      <t xml:space="preserve">                          Выписка (расшифровка) из долговой книги города Орла по состоянию на </t>
    </r>
    <r>
      <rPr>
        <b/>
        <sz val="11"/>
        <color indexed="40"/>
        <rFont val="Arial CYR"/>
        <family val="0"/>
      </rPr>
      <t>01.01.2015 года</t>
    </r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</si>
  <si>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</t>
    </r>
    <r>
      <rPr>
        <b/>
        <sz val="10"/>
        <color indexed="40"/>
        <rFont val="Arial Cyr"/>
        <family val="0"/>
      </rPr>
      <t>01.12.2014 г.</t>
    </r>
    <r>
      <rPr>
        <sz val="10"/>
        <rFont val="Arial Cyr"/>
        <family val="0"/>
      </rPr>
      <t xml:space="preserve"> (тыс.руб.)</t>
    </r>
  </si>
  <si>
    <r>
      <t xml:space="preserve">Получено                                        (с 01.01.14 по </t>
    </r>
    <r>
      <rPr>
        <sz val="10"/>
        <color indexed="40"/>
        <rFont val="Arial Cyr"/>
        <family val="0"/>
      </rPr>
      <t>31.12.14</t>
    </r>
    <r>
      <rPr>
        <sz val="10"/>
        <rFont val="Arial Cyr"/>
        <family val="0"/>
      </rPr>
      <t>)</t>
    </r>
  </si>
  <si>
    <r>
      <t>Задолженность на</t>
    </r>
    <r>
      <rPr>
        <b/>
        <sz val="10"/>
        <color indexed="40"/>
        <rFont val="Arial Cyr"/>
        <family val="0"/>
      </rPr>
      <t xml:space="preserve"> 01.01.2015 г</t>
    </r>
    <r>
      <rPr>
        <sz val="10"/>
        <color indexed="40"/>
        <rFont val="Arial Cyr"/>
        <family val="0"/>
      </rPr>
      <t>.</t>
    </r>
    <r>
      <rPr>
        <sz val="10"/>
        <rFont val="Arial Cyr"/>
        <family val="0"/>
      </rPr>
      <t xml:space="preserve"> (тыс.руб.)</t>
    </r>
  </si>
  <si>
    <t>ОАО "Банк ВТБ"</t>
  </si>
  <si>
    <t>№1/13-ФУ от 13.08.2013</t>
  </si>
  <si>
    <t>№2/13-ФУ от 13.08.2013</t>
  </si>
  <si>
    <t>Бюджет Орловской области</t>
  </si>
  <si>
    <t>№1 от 27.01.2012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</si>
</sst>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4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color indexed="40"/>
      <name val="Arial Cyr"/>
      <family val="0"/>
    </font>
    <font>
      <b/>
      <sz val="11"/>
      <color indexed="40"/>
      <name val="Arial CYR"/>
      <family val="0"/>
    </font>
    <font>
      <sz val="10"/>
      <color indexed="4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14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N29"/>
  <sheetViews>
    <sheetView tabSelected="1" view="pageBreakPreview" zoomScaleSheetLayoutView="100" zoomScalePageLayoutView="0" workbookViewId="0" topLeftCell="A13">
      <selection activeCell="F38" sqref="F38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2.00390625" style="0" customWidth="1"/>
    <col min="9" max="9" width="13.875" style="0" customWidth="1"/>
    <col min="10" max="10" width="11.875" style="0" customWidth="1"/>
    <col min="11" max="11" width="11.625" style="0" bestFit="1" customWidth="1"/>
    <col min="12" max="12" width="12.75390625" style="0" customWidth="1"/>
    <col min="13" max="13" width="11.625" style="0" customWidth="1"/>
    <col min="14" max="14" width="12.375" style="0" customWidth="1"/>
  </cols>
  <sheetData>
    <row r="1" spans="1:14" ht="51" customHeight="1">
      <c r="A1" s="43" t="s">
        <v>31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48" customHeight="1">
      <c r="A2" s="44" t="s">
        <v>0</v>
      </c>
      <c r="B2" s="44" t="s">
        <v>2</v>
      </c>
      <c r="C2" s="46" t="s">
        <v>32</v>
      </c>
      <c r="D2" s="48" t="s">
        <v>1</v>
      </c>
      <c r="E2" s="46" t="s">
        <v>7</v>
      </c>
      <c r="F2" s="50" t="s">
        <v>22</v>
      </c>
      <c r="G2" s="51"/>
      <c r="H2" s="50" t="s">
        <v>33</v>
      </c>
      <c r="I2" s="51"/>
      <c r="J2" s="50" t="s">
        <v>27</v>
      </c>
      <c r="K2" s="51"/>
      <c r="L2" s="50" t="s">
        <v>34</v>
      </c>
      <c r="M2" s="52"/>
      <c r="N2" s="51"/>
    </row>
    <row r="3" spans="1:14" ht="33" customHeight="1">
      <c r="A3" s="45"/>
      <c r="B3" s="45"/>
      <c r="C3" s="47"/>
      <c r="D3" s="49"/>
      <c r="E3" s="47"/>
      <c r="F3" s="38" t="s">
        <v>20</v>
      </c>
      <c r="G3" s="38" t="s">
        <v>3</v>
      </c>
      <c r="H3" s="38" t="s">
        <v>21</v>
      </c>
      <c r="I3" s="38" t="s">
        <v>26</v>
      </c>
      <c r="J3" s="38" t="s">
        <v>21</v>
      </c>
      <c r="K3" s="38" t="s">
        <v>26</v>
      </c>
      <c r="L3" s="39" t="s">
        <v>4</v>
      </c>
      <c r="M3" s="2" t="s">
        <v>5</v>
      </c>
      <c r="N3" s="2" t="s">
        <v>6</v>
      </c>
    </row>
    <row r="4" spans="1:14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17" customFormat="1" ht="18" customHeight="1">
      <c r="A6" s="8"/>
      <c r="B6" s="9" t="s">
        <v>35</v>
      </c>
      <c r="C6" s="10"/>
      <c r="D6" s="8" t="s">
        <v>36</v>
      </c>
      <c r="E6" s="11">
        <v>7.93</v>
      </c>
      <c r="F6" s="12">
        <v>396708.6</v>
      </c>
      <c r="G6" s="13">
        <v>41865</v>
      </c>
      <c r="H6" s="14"/>
      <c r="I6" s="12"/>
      <c r="J6" s="13">
        <v>41864</v>
      </c>
      <c r="K6" s="12">
        <v>396708.6</v>
      </c>
      <c r="L6" s="12">
        <v>0</v>
      </c>
      <c r="M6" s="16"/>
      <c r="N6" s="15">
        <f aca="true" t="shared" si="0" ref="N6:N13">L6</f>
        <v>0</v>
      </c>
    </row>
    <row r="7" spans="1:14" s="17" customFormat="1" ht="18" customHeight="1">
      <c r="A7" s="8"/>
      <c r="B7" s="9" t="s">
        <v>35</v>
      </c>
      <c r="C7" s="10"/>
      <c r="D7" s="8" t="s">
        <v>37</v>
      </c>
      <c r="E7" s="11">
        <v>7.93</v>
      </c>
      <c r="F7" s="12">
        <v>265792</v>
      </c>
      <c r="G7" s="13">
        <v>41865</v>
      </c>
      <c r="H7" s="14"/>
      <c r="I7" s="12"/>
      <c r="J7" s="13">
        <v>41864</v>
      </c>
      <c r="K7" s="12">
        <v>265792</v>
      </c>
      <c r="L7" s="12">
        <v>0</v>
      </c>
      <c r="M7" s="16"/>
      <c r="N7" s="15">
        <f t="shared" si="0"/>
        <v>0</v>
      </c>
    </row>
    <row r="8" spans="1:14" s="17" customFormat="1" ht="18" customHeight="1">
      <c r="A8" s="8"/>
      <c r="B8" s="9" t="s">
        <v>28</v>
      </c>
      <c r="C8" s="10">
        <v>100000</v>
      </c>
      <c r="D8" s="8" t="s">
        <v>29</v>
      </c>
      <c r="E8" s="11">
        <v>11.75</v>
      </c>
      <c r="F8" s="12">
        <v>100000</v>
      </c>
      <c r="G8" s="13">
        <v>42214</v>
      </c>
      <c r="H8" s="13">
        <v>41850</v>
      </c>
      <c r="I8" s="12">
        <v>100000</v>
      </c>
      <c r="J8" s="14"/>
      <c r="K8" s="15"/>
      <c r="L8" s="12">
        <v>100000</v>
      </c>
      <c r="M8" s="16"/>
      <c r="N8" s="15">
        <f t="shared" si="0"/>
        <v>100000</v>
      </c>
    </row>
    <row r="9" spans="1:14" s="17" customFormat="1" ht="18" customHeight="1">
      <c r="A9" s="8"/>
      <c r="B9" s="9" t="s">
        <v>28</v>
      </c>
      <c r="C9" s="10">
        <v>662500.6</v>
      </c>
      <c r="D9" s="8" t="s">
        <v>30</v>
      </c>
      <c r="E9" s="11">
        <v>11.4</v>
      </c>
      <c r="F9" s="12">
        <v>662500.6</v>
      </c>
      <c r="G9" s="13">
        <v>42228</v>
      </c>
      <c r="H9" s="13">
        <v>41864</v>
      </c>
      <c r="I9" s="12">
        <v>662500.6</v>
      </c>
      <c r="J9" s="14"/>
      <c r="K9" s="15"/>
      <c r="L9" s="12">
        <v>662500.6</v>
      </c>
      <c r="M9" s="16"/>
      <c r="N9" s="15">
        <f t="shared" si="0"/>
        <v>662500.6</v>
      </c>
    </row>
    <row r="10" spans="1:14" s="17" customFormat="1" ht="18" customHeight="1">
      <c r="A10" s="8"/>
      <c r="B10" s="9" t="s">
        <v>28</v>
      </c>
      <c r="C10" s="10">
        <v>110000</v>
      </c>
      <c r="D10" s="8" t="s">
        <v>29</v>
      </c>
      <c r="E10" s="11">
        <v>11.75</v>
      </c>
      <c r="F10" s="12">
        <v>110000</v>
      </c>
      <c r="G10" s="13">
        <v>42214</v>
      </c>
      <c r="H10" s="13">
        <v>41906</v>
      </c>
      <c r="I10" s="12">
        <v>110000</v>
      </c>
      <c r="J10" s="14"/>
      <c r="K10" s="15"/>
      <c r="L10" s="12">
        <v>110000</v>
      </c>
      <c r="M10" s="16"/>
      <c r="N10" s="15">
        <f t="shared" si="0"/>
        <v>110000</v>
      </c>
    </row>
    <row r="11" spans="1:14" s="17" customFormat="1" ht="18" customHeight="1">
      <c r="A11" s="8"/>
      <c r="B11" s="9" t="s">
        <v>28</v>
      </c>
      <c r="C11" s="10"/>
      <c r="D11" s="8" t="s">
        <v>29</v>
      </c>
      <c r="E11" s="11">
        <v>11.75</v>
      </c>
      <c r="F11" s="12">
        <v>36000</v>
      </c>
      <c r="G11" s="13">
        <v>42214</v>
      </c>
      <c r="H11" s="13">
        <v>41988</v>
      </c>
      <c r="I11" s="12">
        <v>36000</v>
      </c>
      <c r="J11" s="14"/>
      <c r="K11" s="15"/>
      <c r="L11" s="12">
        <v>36000</v>
      </c>
      <c r="M11" s="16"/>
      <c r="N11" s="12">
        <v>36000</v>
      </c>
    </row>
    <row r="12" spans="1:14" s="17" customFormat="1" ht="18" customHeight="1">
      <c r="A12" s="8"/>
      <c r="B12" s="9" t="s">
        <v>28</v>
      </c>
      <c r="C12" s="10"/>
      <c r="D12" s="8" t="s">
        <v>29</v>
      </c>
      <c r="E12" s="11">
        <v>11.75</v>
      </c>
      <c r="F12" s="12">
        <v>25000</v>
      </c>
      <c r="G12" s="13">
        <v>42214</v>
      </c>
      <c r="H12" s="13">
        <v>41992</v>
      </c>
      <c r="I12" s="12">
        <v>25000</v>
      </c>
      <c r="J12" s="14"/>
      <c r="K12" s="15"/>
      <c r="L12" s="12">
        <v>25000</v>
      </c>
      <c r="M12" s="16"/>
      <c r="N12" s="12">
        <v>25000</v>
      </c>
    </row>
    <row r="13" spans="1:14" s="3" customFormat="1" ht="18" customHeight="1">
      <c r="A13" s="18"/>
      <c r="B13" s="19" t="s">
        <v>10</v>
      </c>
      <c r="C13" s="20">
        <f>SUM(C6:C10)</f>
        <v>872500.6</v>
      </c>
      <c r="D13" s="18"/>
      <c r="E13" s="18"/>
      <c r="F13" s="21">
        <f>SUM(F6:F12)</f>
        <v>1596001.2</v>
      </c>
      <c r="G13" s="22"/>
      <c r="H13" s="22"/>
      <c r="I13" s="21">
        <f>SUM(I6:I12)</f>
        <v>933500.6</v>
      </c>
      <c r="J13" s="21"/>
      <c r="K13" s="21">
        <f>SUM(K6:K9)</f>
        <v>662500.6</v>
      </c>
      <c r="L13" s="23">
        <f>SUM(L6:L12)</f>
        <v>933500.6</v>
      </c>
      <c r="M13" s="21"/>
      <c r="N13" s="21">
        <f t="shared" si="0"/>
        <v>933500.6</v>
      </c>
    </row>
    <row r="14" spans="1:14" s="3" customFormat="1" ht="18" customHeight="1">
      <c r="A14" s="4" t="s">
        <v>11</v>
      </c>
      <c r="B14" s="40" t="s">
        <v>19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2"/>
    </row>
    <row r="15" spans="1:14" s="17" customFormat="1" ht="18" customHeight="1">
      <c r="A15" s="24"/>
      <c r="B15" s="25" t="s">
        <v>38</v>
      </c>
      <c r="C15" s="10">
        <v>36000</v>
      </c>
      <c r="D15" s="8" t="s">
        <v>39</v>
      </c>
      <c r="E15" s="8">
        <v>4</v>
      </c>
      <c r="F15" s="15">
        <v>36000</v>
      </c>
      <c r="G15" s="13">
        <v>41989</v>
      </c>
      <c r="H15" s="13"/>
      <c r="I15" s="15"/>
      <c r="J15" s="14">
        <v>41989</v>
      </c>
      <c r="K15" s="10">
        <v>18000</v>
      </c>
      <c r="L15" s="15"/>
      <c r="M15" s="16"/>
      <c r="N15" s="15"/>
    </row>
    <row r="16" spans="1:14" s="17" customFormat="1" ht="18" customHeight="1">
      <c r="A16" s="24"/>
      <c r="B16" s="25" t="s">
        <v>38</v>
      </c>
      <c r="C16" s="10"/>
      <c r="D16" s="8" t="s">
        <v>39</v>
      </c>
      <c r="E16" s="8">
        <v>4</v>
      </c>
      <c r="F16" s="15"/>
      <c r="G16" s="13"/>
      <c r="H16" s="13"/>
      <c r="I16" s="15"/>
      <c r="J16" s="14">
        <v>41998</v>
      </c>
      <c r="K16" s="10">
        <v>8000</v>
      </c>
      <c r="L16" s="15"/>
      <c r="M16" s="16"/>
      <c r="N16" s="15"/>
    </row>
    <row r="17" spans="1:14" s="17" customFormat="1" ht="18" customHeight="1">
      <c r="A17" s="24"/>
      <c r="B17" s="25" t="s">
        <v>38</v>
      </c>
      <c r="C17" s="10"/>
      <c r="D17" s="8" t="s">
        <v>39</v>
      </c>
      <c r="E17" s="8">
        <v>4</v>
      </c>
      <c r="F17" s="15"/>
      <c r="G17" s="13"/>
      <c r="H17" s="13"/>
      <c r="I17" s="15"/>
      <c r="J17" s="14">
        <v>42002</v>
      </c>
      <c r="K17" s="10">
        <v>5000</v>
      </c>
      <c r="L17" s="15"/>
      <c r="M17" s="16"/>
      <c r="N17" s="15"/>
    </row>
    <row r="18" spans="1:14" s="17" customFormat="1" ht="18" customHeight="1">
      <c r="A18" s="24"/>
      <c r="B18" s="25" t="s">
        <v>38</v>
      </c>
      <c r="C18" s="10"/>
      <c r="D18" s="8" t="s">
        <v>39</v>
      </c>
      <c r="E18" s="8">
        <v>4</v>
      </c>
      <c r="F18" s="15"/>
      <c r="G18" s="13"/>
      <c r="H18" s="13"/>
      <c r="I18" s="15"/>
      <c r="J18" s="14">
        <v>42003</v>
      </c>
      <c r="K18" s="10">
        <v>5000</v>
      </c>
      <c r="L18" s="15"/>
      <c r="M18" s="16"/>
      <c r="N18" s="15"/>
    </row>
    <row r="19" spans="1:14" s="3" customFormat="1" ht="18" customHeight="1">
      <c r="A19" s="18"/>
      <c r="B19" s="26" t="s">
        <v>10</v>
      </c>
      <c r="C19" s="20">
        <f>C15</f>
        <v>36000</v>
      </c>
      <c r="D19" s="18"/>
      <c r="E19" s="18"/>
      <c r="F19" s="21">
        <f>F15</f>
        <v>36000</v>
      </c>
      <c r="G19" s="18"/>
      <c r="H19" s="18"/>
      <c r="I19" s="21">
        <f>I15</f>
        <v>0</v>
      </c>
      <c r="J19" s="18"/>
      <c r="K19" s="21">
        <f>K15+K16+K17+K18</f>
        <v>36000</v>
      </c>
      <c r="L19" s="21">
        <f>L17</f>
        <v>0</v>
      </c>
      <c r="M19" s="26"/>
      <c r="N19" s="21">
        <f>L19</f>
        <v>0</v>
      </c>
    </row>
    <row r="20" spans="1:14" s="3" customFormat="1" ht="18" customHeight="1">
      <c r="A20" s="4" t="s">
        <v>12</v>
      </c>
      <c r="B20" s="40" t="s">
        <v>23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2"/>
    </row>
    <row r="21" spans="1:14" s="17" customFormat="1" ht="18" customHeight="1">
      <c r="A21" s="8"/>
      <c r="B21" s="27" t="s">
        <v>10</v>
      </c>
      <c r="C21" s="8">
        <v>0</v>
      </c>
      <c r="D21" s="8"/>
      <c r="E21" s="8"/>
      <c r="F21" s="8"/>
      <c r="G21" s="8"/>
      <c r="H21" s="8"/>
      <c r="I21" s="8"/>
      <c r="J21" s="8"/>
      <c r="K21" s="8"/>
      <c r="L21" s="8">
        <v>0</v>
      </c>
      <c r="M21" s="27"/>
      <c r="N21" s="8">
        <v>0</v>
      </c>
    </row>
    <row r="22" spans="1:14" s="3" customFormat="1" ht="18" customHeight="1">
      <c r="A22" s="4" t="s">
        <v>13</v>
      </c>
      <c r="B22" s="40" t="s">
        <v>24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2"/>
    </row>
    <row r="23" spans="1:14" s="17" customFormat="1" ht="18" customHeight="1">
      <c r="A23" s="8"/>
      <c r="B23" s="27" t="s">
        <v>10</v>
      </c>
      <c r="C23" s="8">
        <v>0</v>
      </c>
      <c r="D23" s="8"/>
      <c r="E23" s="8"/>
      <c r="F23" s="8"/>
      <c r="G23" s="8"/>
      <c r="H23" s="8"/>
      <c r="I23" s="8"/>
      <c r="J23" s="8"/>
      <c r="K23" s="8"/>
      <c r="L23" s="8">
        <v>0</v>
      </c>
      <c r="M23" s="27"/>
      <c r="N23" s="8">
        <v>0</v>
      </c>
    </row>
    <row r="24" spans="1:14" s="3" customFormat="1" ht="18" customHeight="1">
      <c r="A24" s="4" t="s">
        <v>14</v>
      </c>
      <c r="B24" s="40" t="s">
        <v>25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</row>
    <row r="25" spans="1:14" s="3" customFormat="1" ht="18" customHeight="1">
      <c r="A25" s="18"/>
      <c r="B25" s="28" t="s">
        <v>10</v>
      </c>
      <c r="C25" s="8">
        <v>0</v>
      </c>
      <c r="D25" s="29"/>
      <c r="E25" s="30"/>
      <c r="F25" s="31"/>
      <c r="G25" s="32"/>
      <c r="H25" s="31"/>
      <c r="I25" s="31"/>
      <c r="J25" s="33"/>
      <c r="K25" s="8"/>
      <c r="L25" s="8">
        <v>0</v>
      </c>
      <c r="M25" s="34"/>
      <c r="N25" s="8">
        <v>0</v>
      </c>
    </row>
    <row r="26" spans="1:14" s="3" customFormat="1" ht="18" customHeight="1">
      <c r="A26" s="4" t="s">
        <v>15</v>
      </c>
      <c r="B26" s="5" t="s">
        <v>16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/>
    </row>
    <row r="27" spans="1:14" s="17" customFormat="1" ht="18" customHeight="1">
      <c r="A27" s="8"/>
      <c r="B27" s="27" t="s">
        <v>10</v>
      </c>
      <c r="C27" s="8">
        <v>0</v>
      </c>
      <c r="D27" s="8"/>
      <c r="E27" s="8"/>
      <c r="F27" s="35"/>
      <c r="G27" s="8"/>
      <c r="H27" s="8"/>
      <c r="I27" s="8"/>
      <c r="J27" s="8"/>
      <c r="K27" s="8"/>
      <c r="L27" s="8">
        <v>0</v>
      </c>
      <c r="M27" s="27"/>
      <c r="N27" s="27"/>
    </row>
    <row r="28" spans="1:14" s="3" customFormat="1" ht="18" customHeight="1">
      <c r="A28" s="4" t="s">
        <v>17</v>
      </c>
      <c r="B28" s="36" t="s">
        <v>18</v>
      </c>
      <c r="C28" s="37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s="3" customFormat="1" ht="18" customHeight="1">
      <c r="A29" s="18"/>
      <c r="B29" s="26" t="s">
        <v>10</v>
      </c>
      <c r="C29" s="34">
        <f>SUM(C13,C19)</f>
        <v>908500.6</v>
      </c>
      <c r="D29" s="34"/>
      <c r="E29" s="34"/>
      <c r="F29" s="34"/>
      <c r="G29" s="34"/>
      <c r="H29" s="34"/>
      <c r="I29" s="34">
        <f>I13+I19</f>
        <v>933500.6</v>
      </c>
      <c r="J29" s="34"/>
      <c r="K29" s="34">
        <f>K13+K19+K25</f>
        <v>698500.6</v>
      </c>
      <c r="L29" s="34">
        <f>L13+L19</f>
        <v>933500.6</v>
      </c>
      <c r="M29" s="34"/>
      <c r="N29" s="34">
        <f>SUM(N13,N19)</f>
        <v>933500.6</v>
      </c>
    </row>
  </sheetData>
  <sheetProtection/>
  <mergeCells count="14">
    <mergeCell ref="F2:G2"/>
    <mergeCell ref="H2:I2"/>
    <mergeCell ref="J2:K2"/>
    <mergeCell ref="L2:N2"/>
    <mergeCell ref="B22:N22"/>
    <mergeCell ref="B24:N24"/>
    <mergeCell ref="B14:N14"/>
    <mergeCell ref="B20:N20"/>
    <mergeCell ref="A1:N1"/>
    <mergeCell ref="A2:A3"/>
    <mergeCell ref="B2:B3"/>
    <mergeCell ref="C2:C3"/>
    <mergeCell ref="D2:D3"/>
    <mergeCell ref="E2:E3"/>
  </mergeCells>
  <printOptions/>
  <pageMargins left="0.17" right="0.17" top="0.25" bottom="0.16" header="0.17" footer="0.16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trakhinina-zhv</cp:lastModifiedBy>
  <cp:lastPrinted>2014-04-18T07:24:22Z</cp:lastPrinted>
  <dcterms:created xsi:type="dcterms:W3CDTF">2006-11-06T19:30:46Z</dcterms:created>
  <dcterms:modified xsi:type="dcterms:W3CDTF">2016-06-01T13:21:46Z</dcterms:modified>
  <cp:category/>
  <cp:version/>
  <cp:contentType/>
  <cp:contentStatus/>
</cp:coreProperties>
</file>