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6.2021" sheetId="1" r:id="rId1"/>
  </sheets>
  <definedNames>
    <definedName name="_xlnm.Print_Area" localSheetId="0">'на 01.06.2021'!$A$1:$N$28</definedName>
  </definedNames>
  <calcPr fullCalcOnLoad="1"/>
</workbook>
</file>

<file path=xl/sharedStrings.xml><?xml version="1.0" encoding="utf-8"?>
<sst xmlns="http://schemas.openxmlformats.org/spreadsheetml/2006/main" count="60" uniqueCount="46">
  <si>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</si>
  <si>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</si>
  <si>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</si>
  <si>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</si>
  <si>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</si>
  <si>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</si>
  <si>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</si>
  <si>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</si>
  <si>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</si>
  <si>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</si>
  <si>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</si>
  <si>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</si>
  <si>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</si>
  <si>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</si>
  <si>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</si>
  <si>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</si>
  <si>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</si>
  <si>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</si>
  <si>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</si>
  <si>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</si>
  <si>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</si>
  <si>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</si>
  <si>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</si>
  <si>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</si>
  <si>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</si>
  <si>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</si>
  <si>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</si>
  <si>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</si>
  <si>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</si>
  <si>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</si>
  <si>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</si>
  <si>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</si>
  <si>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</si>
  <si>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</si>
  <si>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</si>
  <si>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</si>
  <si>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</si>
  <si>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</si>
  <si>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</si>
  <si>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</si>
  <si>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</si>
  <si>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</si>
  <si>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</si>
  <si>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</si>
  <si>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 xml:space="preserve">                          Выписка (расшифровка) из долговой книги города Орла по состоянию на 01.06.2021 года</t>
  </si>
  <si>
    <r>
      <t>Задолженность на</t>
    </r>
    <r>
      <rPr>
        <b/>
        <sz val="10"/>
        <rFont val="Arial Cyr"/>
        <family val="0"/>
      </rPr>
      <t xml:space="preserve"> 01.06.2021г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</si>
</sst>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36"/>
  <sheetViews>
    <sheetView tabSelected="1" view="pageBreakPreview" zoomScaleSheetLayoutView="100" zoomScalePageLayoutView="0" workbookViewId="0" topLeftCell="A1">
      <selection activeCell="B41" sqref="B4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2.75390625" style="0" bestFit="1" customWidth="1"/>
  </cols>
  <sheetData>
    <row r="1" spans="1:14" ht="45.7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3.5" customHeight="1">
      <c r="A2" s="66" t="s">
        <v>0</v>
      </c>
      <c r="B2" s="66" t="s">
        <v>2</v>
      </c>
      <c r="C2" s="63" t="s">
        <v>32</v>
      </c>
      <c r="D2" s="66" t="s">
        <v>1</v>
      </c>
      <c r="E2" s="63" t="s">
        <v>7</v>
      </c>
      <c r="F2" s="72" t="s">
        <v>22</v>
      </c>
      <c r="G2" s="73"/>
      <c r="H2" s="63" t="s">
        <v>28</v>
      </c>
      <c r="I2" s="63" t="s">
        <v>33</v>
      </c>
      <c r="J2" s="72" t="s">
        <v>34</v>
      </c>
      <c r="K2" s="73"/>
      <c r="L2" s="72" t="s">
        <v>45</v>
      </c>
      <c r="M2" s="74"/>
      <c r="N2" s="75"/>
    </row>
    <row r="3" spans="1:14" ht="32.25" customHeight="1">
      <c r="A3" s="67"/>
      <c r="B3" s="67"/>
      <c r="C3" s="68"/>
      <c r="D3" s="67"/>
      <c r="E3" s="64"/>
      <c r="F3" s="29" t="s">
        <v>20</v>
      </c>
      <c r="G3" s="29" t="s">
        <v>3</v>
      </c>
      <c r="H3" s="64"/>
      <c r="I3" s="64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2" customFormat="1" ht="36.75">
      <c r="A6" s="37"/>
      <c r="B6" s="46" t="s">
        <v>27</v>
      </c>
      <c r="C6" s="43">
        <v>261000</v>
      </c>
      <c r="D6" s="47" t="s">
        <v>31</v>
      </c>
      <c r="E6" s="48" t="s">
        <v>35</v>
      </c>
      <c r="F6" s="43">
        <v>261000</v>
      </c>
      <c r="G6" s="49">
        <v>44242</v>
      </c>
      <c r="H6" s="50">
        <v>43878</v>
      </c>
      <c r="I6" s="51"/>
      <c r="J6" s="49">
        <v>44242</v>
      </c>
      <c r="K6" s="43">
        <v>261000</v>
      </c>
      <c r="L6" s="43">
        <f>C6-K6</f>
        <v>0</v>
      </c>
      <c r="M6" s="43"/>
      <c r="N6" s="43">
        <f aca="true" t="shared" si="0" ref="N6:N13">L6</f>
        <v>0</v>
      </c>
    </row>
    <row r="7" spans="1:14" s="52" customFormat="1" ht="18.75" customHeight="1">
      <c r="A7" s="37"/>
      <c r="B7" s="46" t="s">
        <v>27</v>
      </c>
      <c r="C7" s="43">
        <v>270130</v>
      </c>
      <c r="D7" s="47" t="s">
        <v>36</v>
      </c>
      <c r="E7" s="53">
        <v>5.5</v>
      </c>
      <c r="F7" s="43">
        <v>270130</v>
      </c>
      <c r="G7" s="49">
        <v>44414</v>
      </c>
      <c r="H7" s="50">
        <v>44054</v>
      </c>
      <c r="I7" s="51"/>
      <c r="J7" s="54"/>
      <c r="K7" s="11"/>
      <c r="L7" s="43">
        <f aca="true" t="shared" si="1" ref="L7:L12">C7</f>
        <v>270130</v>
      </c>
      <c r="M7" s="43"/>
      <c r="N7" s="43">
        <f t="shared" si="0"/>
        <v>270130</v>
      </c>
    </row>
    <row r="8" spans="1:14" s="52" customFormat="1" ht="18.75" customHeight="1">
      <c r="A8" s="37"/>
      <c r="B8" s="46" t="s">
        <v>27</v>
      </c>
      <c r="C8" s="43">
        <v>225870</v>
      </c>
      <c r="D8" s="47" t="s">
        <v>37</v>
      </c>
      <c r="E8" s="53">
        <v>5.25</v>
      </c>
      <c r="F8" s="43">
        <v>225870</v>
      </c>
      <c r="G8" s="49">
        <v>44447</v>
      </c>
      <c r="H8" s="50">
        <v>44083</v>
      </c>
      <c r="I8" s="51"/>
      <c r="J8" s="54"/>
      <c r="K8" s="11"/>
      <c r="L8" s="43">
        <f t="shared" si="1"/>
        <v>225870</v>
      </c>
      <c r="M8" s="43"/>
      <c r="N8" s="43">
        <f t="shared" si="0"/>
        <v>225870</v>
      </c>
    </row>
    <row r="9" spans="1:14" s="56" customFormat="1" ht="18.75" customHeight="1">
      <c r="A9" s="8"/>
      <c r="B9" s="46" t="s">
        <v>27</v>
      </c>
      <c r="C9" s="44">
        <v>807630.6</v>
      </c>
      <c r="D9" s="47" t="s">
        <v>38</v>
      </c>
      <c r="E9" s="53">
        <v>6</v>
      </c>
      <c r="F9" s="44">
        <v>807630.6</v>
      </c>
      <c r="G9" s="49">
        <v>44511</v>
      </c>
      <c r="H9" s="50">
        <v>44147</v>
      </c>
      <c r="I9" s="55"/>
      <c r="J9" s="54"/>
      <c r="K9" s="11"/>
      <c r="L9" s="43">
        <f t="shared" si="1"/>
        <v>807630.6</v>
      </c>
      <c r="M9" s="43"/>
      <c r="N9" s="43">
        <f t="shared" si="0"/>
        <v>807630.6</v>
      </c>
    </row>
    <row r="10" spans="1:14" s="56" customFormat="1" ht="18.75" customHeight="1">
      <c r="A10" s="8"/>
      <c r="B10" s="46" t="s">
        <v>27</v>
      </c>
      <c r="C10" s="43">
        <v>466000</v>
      </c>
      <c r="D10" s="47" t="s">
        <v>39</v>
      </c>
      <c r="E10" s="53">
        <v>6</v>
      </c>
      <c r="F10" s="43">
        <v>466000</v>
      </c>
      <c r="G10" s="49">
        <v>44511</v>
      </c>
      <c r="H10" s="50">
        <v>44147</v>
      </c>
      <c r="I10" s="51"/>
      <c r="J10" s="54"/>
      <c r="K10" s="11"/>
      <c r="L10" s="43">
        <f t="shared" si="1"/>
        <v>466000</v>
      </c>
      <c r="M10" s="43"/>
      <c r="N10" s="43">
        <f t="shared" si="0"/>
        <v>466000</v>
      </c>
    </row>
    <row r="11" spans="1:14" s="56" customFormat="1" ht="18.75" customHeight="1">
      <c r="A11" s="8"/>
      <c r="B11" s="46" t="s">
        <v>27</v>
      </c>
      <c r="C11" s="43">
        <v>225870</v>
      </c>
      <c r="D11" s="47" t="s">
        <v>40</v>
      </c>
      <c r="E11" s="53">
        <v>6</v>
      </c>
      <c r="F11" s="43">
        <v>225870</v>
      </c>
      <c r="G11" s="49">
        <v>44511</v>
      </c>
      <c r="H11" s="50">
        <v>44147</v>
      </c>
      <c r="I11" s="51"/>
      <c r="J11" s="54"/>
      <c r="K11" s="11"/>
      <c r="L11" s="43">
        <f t="shared" si="1"/>
        <v>225870</v>
      </c>
      <c r="M11" s="43"/>
      <c r="N11" s="43">
        <f t="shared" si="0"/>
        <v>225870</v>
      </c>
    </row>
    <row r="12" spans="1:14" s="56" customFormat="1" ht="18.75" customHeight="1">
      <c r="A12" s="8"/>
      <c r="B12" s="46" t="s">
        <v>27</v>
      </c>
      <c r="C12" s="57">
        <v>247000</v>
      </c>
      <c r="D12" s="47" t="s">
        <v>41</v>
      </c>
      <c r="E12" s="53">
        <v>6</v>
      </c>
      <c r="F12" s="57">
        <v>247000</v>
      </c>
      <c r="G12" s="49">
        <v>44523</v>
      </c>
      <c r="H12" s="50">
        <v>44159</v>
      </c>
      <c r="I12" s="58"/>
      <c r="J12" s="54"/>
      <c r="K12" s="11"/>
      <c r="L12" s="43">
        <f t="shared" si="1"/>
        <v>247000</v>
      </c>
      <c r="M12" s="43"/>
      <c r="N12" s="43">
        <f t="shared" si="0"/>
        <v>247000</v>
      </c>
    </row>
    <row r="13" spans="1:14" s="38" customFormat="1" ht="15">
      <c r="A13" s="37"/>
      <c r="B13" s="9" t="s">
        <v>27</v>
      </c>
      <c r="C13" s="43"/>
      <c r="D13" s="32" t="s">
        <v>42</v>
      </c>
      <c r="E13" s="53">
        <v>5.5</v>
      </c>
      <c r="F13" s="43">
        <v>261000</v>
      </c>
      <c r="G13" s="49">
        <v>44522</v>
      </c>
      <c r="H13" s="49">
        <v>44242</v>
      </c>
      <c r="I13" s="43">
        <v>261000</v>
      </c>
      <c r="J13" s="31"/>
      <c r="K13" s="10"/>
      <c r="L13" s="11">
        <f>I13</f>
        <v>261000</v>
      </c>
      <c r="M13" s="33"/>
      <c r="N13" s="11">
        <f t="shared" si="0"/>
        <v>261000</v>
      </c>
    </row>
    <row r="14" spans="1:16" s="12" customFormat="1" ht="18" customHeight="1">
      <c r="A14" s="13"/>
      <c r="B14" s="14" t="s">
        <v>10</v>
      </c>
      <c r="C14" s="39">
        <f>SUM(C6:C12)</f>
        <v>2503500.6</v>
      </c>
      <c r="D14" s="39"/>
      <c r="E14" s="39"/>
      <c r="F14" s="39"/>
      <c r="G14" s="39"/>
      <c r="H14" s="39"/>
      <c r="I14" s="39">
        <f>SUM(I6:I13)</f>
        <v>261000</v>
      </c>
      <c r="J14" s="39"/>
      <c r="K14" s="39">
        <f>SUM(K6:K13)</f>
        <v>261000</v>
      </c>
      <c r="L14" s="39">
        <f>SUM(L6:L13)</f>
        <v>2503500.6</v>
      </c>
      <c r="M14" s="39">
        <f>SUM(M6:M13)</f>
        <v>0</v>
      </c>
      <c r="N14" s="39">
        <f>SUM(N6:N13)</f>
        <v>2503500.6</v>
      </c>
      <c r="O14" s="76"/>
      <c r="P14" s="77"/>
    </row>
    <row r="15" spans="1:16" s="12" customFormat="1" ht="18" customHeight="1">
      <c r="A15" s="4" t="s">
        <v>11</v>
      </c>
      <c r="B15" s="69" t="s">
        <v>19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6"/>
      <c r="P15" s="77"/>
    </row>
    <row r="16" spans="1:16" s="42" customFormat="1" ht="45" customHeight="1">
      <c r="A16" s="17"/>
      <c r="B16" s="40" t="s">
        <v>29</v>
      </c>
      <c r="C16" s="44">
        <v>50000</v>
      </c>
      <c r="D16" s="59" t="s">
        <v>43</v>
      </c>
      <c r="E16" s="47">
        <v>0.1</v>
      </c>
      <c r="F16" s="44">
        <v>53000</v>
      </c>
      <c r="G16" s="50">
        <v>45117</v>
      </c>
      <c r="H16" s="60">
        <v>43097</v>
      </c>
      <c r="I16" s="36"/>
      <c r="J16" s="50"/>
      <c r="K16" s="44"/>
      <c r="L16" s="61">
        <f>N16</f>
        <v>50000</v>
      </c>
      <c r="M16" s="41"/>
      <c r="N16" s="61">
        <f>C16-K16</f>
        <v>50000</v>
      </c>
      <c r="O16" s="76"/>
      <c r="P16" s="77"/>
    </row>
    <row r="17" spans="1:16" s="42" customFormat="1" ht="30.75" customHeight="1">
      <c r="A17" s="17"/>
      <c r="B17" s="40" t="s">
        <v>29</v>
      </c>
      <c r="C17" s="44">
        <v>16500</v>
      </c>
      <c r="D17" s="47" t="s">
        <v>30</v>
      </c>
      <c r="E17" s="47">
        <v>0.1</v>
      </c>
      <c r="F17" s="44">
        <v>16500</v>
      </c>
      <c r="G17" s="50">
        <v>44330</v>
      </c>
      <c r="H17" s="60">
        <v>43454</v>
      </c>
      <c r="I17" s="36"/>
      <c r="J17" s="50"/>
      <c r="K17" s="44"/>
      <c r="L17" s="61">
        <f>N17</f>
        <v>16500</v>
      </c>
      <c r="M17" s="41"/>
      <c r="N17" s="61">
        <f>C17</f>
        <v>16500</v>
      </c>
      <c r="O17" s="76"/>
      <c r="P17" s="77"/>
    </row>
    <row r="18" spans="1:16" s="12" customFormat="1" ht="18" customHeight="1">
      <c r="A18" s="8"/>
      <c r="B18" s="18" t="s">
        <v>10</v>
      </c>
      <c r="C18" s="15">
        <f>SUM(C16:C17)</f>
        <v>66500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66500</v>
      </c>
      <c r="M18" s="15">
        <f>SUM(M16:M17)</f>
        <v>0</v>
      </c>
      <c r="N18" s="15">
        <f>SUM(N16:N17)</f>
        <v>66500</v>
      </c>
      <c r="O18" s="76"/>
      <c r="P18" s="77"/>
    </row>
    <row r="19" spans="1:16" s="3" customFormat="1" ht="18" customHeight="1">
      <c r="A19" s="4" t="s">
        <v>12</v>
      </c>
      <c r="B19" s="69" t="s">
        <v>23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6"/>
      <c r="P19" s="77"/>
    </row>
    <row r="20" spans="1:16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  <c r="O20" s="76"/>
      <c r="P20" s="77"/>
    </row>
    <row r="21" spans="1:16" s="3" customFormat="1" ht="18" customHeight="1">
      <c r="A21" s="4" t="s">
        <v>13</v>
      </c>
      <c r="B21" s="69" t="s">
        <v>24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6"/>
      <c r="P21" s="77"/>
    </row>
    <row r="22" spans="1:16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  <c r="O22" s="76"/>
      <c r="P22" s="77"/>
    </row>
    <row r="23" spans="1:16" s="3" customFormat="1" ht="18" customHeight="1">
      <c r="A23" s="4" t="s">
        <v>14</v>
      </c>
      <c r="B23" s="69" t="s">
        <v>25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6"/>
      <c r="P23" s="77"/>
    </row>
    <row r="24" spans="1:16" s="12" customFormat="1" ht="15" customHeight="1">
      <c r="A24" s="13"/>
      <c r="B24" s="62" t="s">
        <v>10</v>
      </c>
      <c r="C24" s="8">
        <v>0</v>
      </c>
      <c r="D24" s="20"/>
      <c r="E24" s="21"/>
      <c r="F24" s="22"/>
      <c r="G24" s="23"/>
      <c r="H24" s="22"/>
      <c r="I24" s="22"/>
      <c r="J24" s="24"/>
      <c r="K24" s="8"/>
      <c r="L24" s="8">
        <v>0</v>
      </c>
      <c r="M24" s="25"/>
      <c r="N24" s="8">
        <v>0</v>
      </c>
      <c r="O24" s="76"/>
      <c r="P24" s="77"/>
    </row>
    <row r="25" spans="1:16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76"/>
      <c r="P25" s="77"/>
    </row>
    <row r="26" spans="1:16" s="3" customFormat="1" ht="15" customHeight="1">
      <c r="A26" s="8"/>
      <c r="B26" s="19" t="s">
        <v>10</v>
      </c>
      <c r="C26" s="8">
        <v>0</v>
      </c>
      <c r="D26" s="8"/>
      <c r="E26" s="8"/>
      <c r="F26" s="26"/>
      <c r="G26" s="8"/>
      <c r="H26" s="8"/>
      <c r="I26" s="8"/>
      <c r="J26" s="8"/>
      <c r="K26" s="8"/>
      <c r="L26" s="8">
        <v>0</v>
      </c>
      <c r="M26" s="19"/>
      <c r="N26" s="8">
        <v>0</v>
      </c>
      <c r="O26" s="76"/>
      <c r="P26" s="77"/>
    </row>
    <row r="27" spans="1:16" s="34" customFormat="1" ht="17.25" customHeight="1">
      <c r="A27" s="4" t="s">
        <v>17</v>
      </c>
      <c r="B27" s="27" t="s">
        <v>18</v>
      </c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6"/>
      <c r="P27" s="77"/>
    </row>
    <row r="28" spans="1:16" s="35" customFormat="1" ht="16.5">
      <c r="A28" s="13"/>
      <c r="B28" s="18" t="s">
        <v>10</v>
      </c>
      <c r="C28" s="16">
        <f>SUM(C14,C18)</f>
        <v>2570000.6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261000</v>
      </c>
      <c r="L28" s="16">
        <f>L14+L18</f>
        <v>2570000.6</v>
      </c>
      <c r="M28" s="16"/>
      <c r="N28" s="16">
        <f>SUM(N14,N18)</f>
        <v>2570000.6</v>
      </c>
      <c r="O28" s="76"/>
      <c r="P28" s="77"/>
    </row>
    <row r="29" spans="1:14" ht="24.75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80"/>
      <c r="M29" s="81"/>
      <c r="N29" s="82"/>
    </row>
    <row r="30" spans="1:14" ht="18" customHeight="1">
      <c r="A30" s="83"/>
      <c r="B30" s="83"/>
      <c r="C30" s="83"/>
      <c r="D30" s="83"/>
      <c r="E30" s="83"/>
      <c r="F30" s="35"/>
      <c r="G30" s="35"/>
      <c r="H30" s="35"/>
      <c r="I30" s="35"/>
      <c r="J30" s="35"/>
      <c r="K30" s="35"/>
      <c r="L30" s="84"/>
      <c r="M30" s="35"/>
      <c r="N30" s="35"/>
    </row>
    <row r="31" spans="1:14" ht="18" customHeight="1">
      <c r="A31" s="83"/>
      <c r="B31" s="83"/>
      <c r="C31" s="83"/>
      <c r="D31" s="83"/>
      <c r="E31" s="35"/>
      <c r="F31" s="35"/>
      <c r="G31" s="35"/>
      <c r="H31" s="35"/>
      <c r="I31" s="35"/>
      <c r="J31" s="35"/>
      <c r="K31" s="35"/>
      <c r="L31" s="85"/>
      <c r="M31" s="85"/>
      <c r="N31" s="85"/>
    </row>
    <row r="32" spans="1:14" ht="18" customHeight="1">
      <c r="A32" s="83"/>
      <c r="B32" s="83"/>
      <c r="C32" s="83"/>
      <c r="D32" s="83"/>
      <c r="L32" s="85"/>
      <c r="M32" s="85"/>
      <c r="N32" s="85"/>
    </row>
    <row r="34" spans="4:9" ht="18.75">
      <c r="D34" s="45"/>
      <c r="I34" s="86"/>
    </row>
    <row r="35" ht="18.75">
      <c r="D35" s="45"/>
    </row>
    <row r="36" spans="4:7" ht="18.75">
      <c r="D36" s="45"/>
      <c r="G36" s="45"/>
    </row>
  </sheetData>
  <sheetProtection/>
  <mergeCells count="21">
    <mergeCell ref="A32:D32"/>
    <mergeCell ref="L32:N32"/>
    <mergeCell ref="B21:N21"/>
    <mergeCell ref="B23:N23"/>
    <mergeCell ref="B29:J29"/>
    <mergeCell ref="A30:E30"/>
    <mergeCell ref="A31:D31"/>
    <mergeCell ref="L31:N31"/>
    <mergeCell ref="B15:N15"/>
    <mergeCell ref="E2:E3"/>
    <mergeCell ref="F2:G2"/>
    <mergeCell ref="J2:K2"/>
    <mergeCell ref="L2:N2"/>
    <mergeCell ref="B19:N19"/>
    <mergeCell ref="H2:H3"/>
    <mergeCell ref="I2:I3"/>
    <mergeCell ref="A1:N1"/>
    <mergeCell ref="A2:A3"/>
    <mergeCell ref="B2:B3"/>
    <mergeCell ref="C2:C3"/>
    <mergeCell ref="D2:D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2021-06-07T14:40:38Z</dcterms:modified>
  <cp:category/>
  <cp:version/>
  <cp:contentType/>
  <cp:contentStatus/>
</cp:coreProperties>
</file>