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8955"/>
  </bookViews>
  <sheets>
    <sheet name="01.02.2025" sheetId="1" r:id="rId1"/>
  </sheets>
  <definedNames>
    <definedName name="_xlnm.Print_Area" localSheetId="0">'01.02.2025'!$A$1:$N$22</definedName>
  </definedNames>
  <calcPr calcId="124519"/>
</workbook>
</file>

<file path=xl/calcChain.xml><?xml version="1.0" encoding="utf-8"?>
<calcChain xmlns="http://schemas.openxmlformats.org/spreadsheetml/2006/main">
  <c r="M11" i="1"/>
  <c r="K11"/>
  <c r="I11"/>
  <c r="C11"/>
  <c r="L10"/>
  <c r="N10" s="1"/>
  <c r="L9"/>
  <c r="M7"/>
  <c r="K7"/>
  <c r="I7"/>
  <c r="I21" s="1"/>
  <c r="C7"/>
  <c r="C21" s="1"/>
  <c r="L6"/>
  <c r="L7" s="1"/>
  <c r="K21" l="1"/>
  <c r="L11"/>
  <c r="L21" s="1"/>
  <c r="N6"/>
  <c r="N7" s="1"/>
  <c r="N9"/>
  <c r="N11" s="1"/>
  <c r="N21" s="1"/>
</calcChain>
</file>

<file path=xl/sharedStrings.xml><?xml version="1.0" encoding="utf-8"?>
<sst xmlns="http://schemas.openxmlformats.org/spreadsheetml/2006/main" count="47" uniqueCount="40">
  <si>
    <t>№</t>
  </si>
  <si>
    <t>Кредитор</t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</si>
  <si>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</si>
  <si>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</si>
  <si>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</si>
  <si>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</si>
  <si>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</si>
  <si>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</si>
  <si>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</si>
  <si>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</si>
  <si>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</si>
  <si>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</si>
  <si>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</si>
  <si>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</si>
  <si>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</si>
  <si>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</si>
  <si>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</si>
  <si>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</si>
  <si>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</si>
  <si>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</si>
  <si>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</si>
  <si>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</si>
  <si>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</si>
  <si>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</si>
  <si>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</si>
  <si>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</si>
  <si>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</si>
  <si>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</si>
  <si>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</si>
  <si>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</si>
  <si>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</si>
  <si>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</si>
  <si>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</si>
  <si>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</si>
  <si>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t>№078/24-КС от 23.12.2024</t>
  </si>
  <si>
    <t xml:space="preserve">                          Выписка (расшифровка) из долговой книги города Орла по состоянию на 01.02.2025 года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</si>
  <si>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01.01.2025 г.</t>
    </r>
    <r>
      <rPr>
        <sz val="10"/>
        <rFont val="Arial Cyr"/>
        <charset val="204"/>
      </rPr>
      <t xml:space="preserve"> (тыс.руб.)</t>
    </r>
  </si>
  <si>
    <r>
      <t>Задолженность на</t>
    </r>
    <r>
      <rPr>
        <b/>
        <sz val="10"/>
        <rFont val="Arial Cyr"/>
        <charset val="204"/>
      </rPr>
      <t xml:space="preserve"> 01.02.2025г</t>
    </r>
    <r>
      <rPr>
        <sz val="10"/>
        <rFont val="Arial Cyr"/>
        <charset val="204"/>
      </rPr>
      <t>. (тыс.руб.)</t>
    </r>
  </si>
  <si>
    <t xml:space="preserve">Получено в 2025 г.           (тыс. руб.)                                     </t>
  </si>
  <si>
    <t xml:space="preserve">Погашено в 2025 г.         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</si>
</sst>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" fontId="8" fillId="0" borderId="8">
      <alignment horizontal="right"/>
    </xf>
  </cellStyleXfs>
  <cellXfs count="66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3" borderId="0" xfId="0" applyFont="1" applyFill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7" fillId="0" borderId="0" xfId="0" applyFo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14" fontId="5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</cellXfs>
  <cellStyles count="2">
    <cellStyle name="xl46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6"/>
  <sheetViews>
    <sheetView tabSelected="1" view="pageBreakPreview" zoomScale="80" zoomScaleSheetLayoutView="80" workbookViewId="0">
      <selection activeCell="L10" sqref="L10"/>
    </sheetView>
  </sheetViews>
  <sheetFormatPr defaultRowHeight="12.75"/>
  <cols>
    <col min="1" max="1" width="3.140625" customWidth="1"/>
    <col min="2" max="2" width="29.42578125" customWidth="1"/>
    <col min="3" max="3" width="15" customWidth="1"/>
    <col min="4" max="4" width="28.140625" customWidth="1"/>
    <col min="5" max="5" width="12.5703125" customWidth="1"/>
    <col min="6" max="6" width="14.5703125" customWidth="1"/>
    <col min="7" max="7" width="13" customWidth="1"/>
    <col min="8" max="9" width="12.85546875" customWidth="1"/>
    <col min="10" max="10" width="12.42578125" customWidth="1"/>
    <col min="11" max="11" width="14.28515625" customWidth="1"/>
    <col min="12" max="12" width="14.140625" customWidth="1"/>
    <col min="13" max="13" width="12.42578125" customWidth="1"/>
    <col min="14" max="14" width="13.7109375" customWidth="1"/>
  </cols>
  <sheetData>
    <row r="1" spans="1:14" ht="45.75" customHeight="1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43.5" customHeight="1">
      <c r="A2" s="53" t="s">
        <v>0</v>
      </c>
      <c r="B2" s="53" t="s">
        <v>1</v>
      </c>
      <c r="C2" s="55" t="s">
        <v>36</v>
      </c>
      <c r="D2" s="53" t="s">
        <v>2</v>
      </c>
      <c r="E2" s="55" t="s">
        <v>3</v>
      </c>
      <c r="F2" s="58" t="s">
        <v>4</v>
      </c>
      <c r="G2" s="59"/>
      <c r="H2" s="55" t="s">
        <v>5</v>
      </c>
      <c r="I2" s="55" t="s">
        <v>38</v>
      </c>
      <c r="J2" s="58" t="s">
        <v>39</v>
      </c>
      <c r="K2" s="59"/>
      <c r="L2" s="58" t="s">
        <v>37</v>
      </c>
      <c r="M2" s="60"/>
      <c r="N2" s="61"/>
    </row>
    <row r="3" spans="1:14" ht="37.9" customHeight="1">
      <c r="A3" s="54"/>
      <c r="B3" s="54"/>
      <c r="C3" s="56"/>
      <c r="D3" s="54"/>
      <c r="E3" s="57"/>
      <c r="F3" s="1" t="s">
        <v>6</v>
      </c>
      <c r="G3" s="1" t="s">
        <v>7</v>
      </c>
      <c r="H3" s="57"/>
      <c r="I3" s="57"/>
      <c r="J3" s="1" t="s">
        <v>8</v>
      </c>
      <c r="K3" s="1" t="s">
        <v>9</v>
      </c>
      <c r="L3" s="2" t="s">
        <v>10</v>
      </c>
      <c r="M3" s="3" t="s">
        <v>11</v>
      </c>
      <c r="N3" s="3" t="s">
        <v>12</v>
      </c>
    </row>
    <row r="4" spans="1:14" ht="12.75" customHeight="1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4" s="6" customFormat="1" ht="18" customHeight="1">
      <c r="A5" s="5" t="s">
        <v>13</v>
      </c>
      <c r="B5" s="43" t="s">
        <v>14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s="15" customFormat="1" ht="30.75" customHeight="1">
      <c r="A6" s="7"/>
      <c r="B6" s="8" t="s">
        <v>15</v>
      </c>
      <c r="C6" s="11">
        <v>315000</v>
      </c>
      <c r="D6" s="9" t="s">
        <v>34</v>
      </c>
      <c r="E6" s="10">
        <v>30</v>
      </c>
      <c r="F6" s="11">
        <v>315000</v>
      </c>
      <c r="G6" s="46">
        <v>46014</v>
      </c>
      <c r="H6" s="46">
        <v>45650</v>
      </c>
      <c r="I6" s="11"/>
      <c r="J6" s="13"/>
      <c r="K6" s="11"/>
      <c r="L6" s="14">
        <f>F6-K6</f>
        <v>315000</v>
      </c>
      <c r="M6" s="11"/>
      <c r="N6" s="11">
        <f>L6</f>
        <v>315000</v>
      </c>
    </row>
    <row r="7" spans="1:14" s="6" customFormat="1" ht="18" customHeight="1">
      <c r="A7" s="16"/>
      <c r="B7" s="17" t="s">
        <v>16</v>
      </c>
      <c r="C7" s="18">
        <f>SUM(C6:C6)</f>
        <v>315000</v>
      </c>
      <c r="D7" s="18"/>
      <c r="E7" s="18"/>
      <c r="F7" s="18"/>
      <c r="G7" s="18"/>
      <c r="H7" s="18"/>
      <c r="I7" s="18">
        <f>SUM(I6:I6)</f>
        <v>0</v>
      </c>
      <c r="J7" s="18"/>
      <c r="K7" s="18">
        <f>SUM(K6:K6)</f>
        <v>0</v>
      </c>
      <c r="L7" s="18">
        <f>SUM(L6:L6)</f>
        <v>315000</v>
      </c>
      <c r="M7" s="18">
        <f>SUM(M6:M6)</f>
        <v>0</v>
      </c>
      <c r="N7" s="18">
        <f>SUM(N6:N6)</f>
        <v>315000</v>
      </c>
    </row>
    <row r="8" spans="1:14" s="19" customFormat="1" ht="48.75" customHeight="1">
      <c r="A8" s="5" t="s">
        <v>17</v>
      </c>
      <c r="B8" s="63" t="s">
        <v>18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</row>
    <row r="9" spans="1:14" s="15" customFormat="1" ht="73.5" customHeight="1">
      <c r="A9" s="7"/>
      <c r="B9" s="20" t="s">
        <v>19</v>
      </c>
      <c r="C9" s="21">
        <v>952758</v>
      </c>
      <c r="D9" s="24" t="s">
        <v>20</v>
      </c>
      <c r="E9" s="9">
        <v>0.1</v>
      </c>
      <c r="F9" s="21">
        <v>952758</v>
      </c>
      <c r="G9" s="25" t="s">
        <v>21</v>
      </c>
      <c r="H9" s="13">
        <v>44467</v>
      </c>
      <c r="I9" s="21"/>
      <c r="J9" s="12"/>
      <c r="K9" s="21"/>
      <c r="L9" s="22">
        <f>C9</f>
        <v>952758</v>
      </c>
      <c r="M9" s="23"/>
      <c r="N9" s="22">
        <f>L9</f>
        <v>952758</v>
      </c>
    </row>
    <row r="10" spans="1:14" s="15" customFormat="1" ht="100.5" customHeight="1">
      <c r="A10" s="7"/>
      <c r="B10" s="20" t="s">
        <v>19</v>
      </c>
      <c r="C10" s="21">
        <v>1550742.6</v>
      </c>
      <c r="D10" s="24" t="s">
        <v>22</v>
      </c>
      <c r="E10" s="9">
        <v>0.1</v>
      </c>
      <c r="F10" s="21">
        <v>1550742.6</v>
      </c>
      <c r="G10" s="25" t="s">
        <v>23</v>
      </c>
      <c r="H10" s="13">
        <v>44743</v>
      </c>
      <c r="I10" s="21"/>
      <c r="J10" s="12"/>
      <c r="K10" s="21"/>
      <c r="L10" s="22">
        <f>C10</f>
        <v>1550742.6</v>
      </c>
      <c r="M10" s="23"/>
      <c r="N10" s="22">
        <f>L10</f>
        <v>1550742.6</v>
      </c>
    </row>
    <row r="11" spans="1:14" s="19" customFormat="1" ht="27" customHeight="1">
      <c r="A11" s="26"/>
      <c r="B11" s="17" t="s">
        <v>16</v>
      </c>
      <c r="C11" s="27">
        <f>SUM(C9:C10)</f>
        <v>2503500.6</v>
      </c>
      <c r="D11" s="27"/>
      <c r="E11" s="27"/>
      <c r="F11" s="27"/>
      <c r="G11" s="27"/>
      <c r="H11" s="27"/>
      <c r="I11" s="27">
        <f>SUM(I9:I10)</f>
        <v>0</v>
      </c>
      <c r="J11" s="27"/>
      <c r="K11" s="27">
        <f>SUM(K9:K10)</f>
        <v>0</v>
      </c>
      <c r="L11" s="27">
        <f>SUM(L9:L10)</f>
        <v>2503500.6</v>
      </c>
      <c r="M11" s="27">
        <f>SUM(M9:M10)</f>
        <v>0</v>
      </c>
      <c r="N11" s="27">
        <f>SUM(N9:N10)</f>
        <v>2503500.6</v>
      </c>
    </row>
    <row r="12" spans="1:14" s="6" customFormat="1" ht="18" customHeight="1">
      <c r="A12" s="5" t="s">
        <v>24</v>
      </c>
      <c r="B12" s="63" t="s">
        <v>25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5"/>
    </row>
    <row r="13" spans="1:14" s="19" customFormat="1" ht="18" customHeight="1">
      <c r="A13" s="26"/>
      <c r="B13" s="28" t="s">
        <v>16</v>
      </c>
      <c r="C13" s="26">
        <v>0</v>
      </c>
      <c r="D13" s="26"/>
      <c r="E13" s="26"/>
      <c r="F13" s="26"/>
      <c r="G13" s="26"/>
      <c r="H13" s="26"/>
      <c r="I13" s="26"/>
      <c r="J13" s="26"/>
      <c r="K13" s="26"/>
      <c r="L13" s="26">
        <v>0</v>
      </c>
      <c r="M13" s="28"/>
      <c r="N13" s="26">
        <v>0</v>
      </c>
    </row>
    <row r="14" spans="1:14" s="6" customFormat="1" ht="15" customHeight="1">
      <c r="A14" s="5" t="s">
        <v>26</v>
      </c>
      <c r="B14" s="63" t="s">
        <v>27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s="6" customFormat="1" ht="18" customHeight="1">
      <c r="A15" s="26"/>
      <c r="B15" s="28" t="s">
        <v>16</v>
      </c>
      <c r="C15" s="26">
        <v>0</v>
      </c>
      <c r="D15" s="26"/>
      <c r="E15" s="26"/>
      <c r="F15" s="26"/>
      <c r="G15" s="26"/>
      <c r="H15" s="26"/>
      <c r="I15" s="26"/>
      <c r="J15" s="26"/>
      <c r="K15" s="26"/>
      <c r="L15" s="26">
        <v>0</v>
      </c>
      <c r="M15" s="28"/>
      <c r="N15" s="26">
        <v>0</v>
      </c>
    </row>
    <row r="16" spans="1:14" s="6" customFormat="1" ht="14.25" customHeight="1">
      <c r="A16" s="5" t="s">
        <v>28</v>
      </c>
      <c r="B16" s="63" t="s">
        <v>29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/>
    </row>
    <row r="17" spans="1:14" s="19" customFormat="1" ht="18" customHeight="1">
      <c r="A17" s="16"/>
      <c r="B17" s="29" t="s">
        <v>16</v>
      </c>
      <c r="C17" s="26">
        <v>0</v>
      </c>
      <c r="D17" s="30"/>
      <c r="E17" s="31"/>
      <c r="F17" s="32"/>
      <c r="G17" s="33"/>
      <c r="H17" s="32"/>
      <c r="I17" s="32"/>
      <c r="J17" s="34"/>
      <c r="K17" s="26"/>
      <c r="L17" s="26">
        <v>0</v>
      </c>
      <c r="M17" s="35"/>
      <c r="N17" s="26">
        <v>0</v>
      </c>
    </row>
    <row r="18" spans="1:14" s="6" customFormat="1" ht="15" customHeight="1">
      <c r="A18" s="5" t="s">
        <v>30</v>
      </c>
      <c r="B18" s="43" t="s">
        <v>31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5"/>
    </row>
    <row r="19" spans="1:14" s="6" customFormat="1" ht="18" customHeight="1">
      <c r="A19" s="26"/>
      <c r="B19" s="28" t="s">
        <v>16</v>
      </c>
      <c r="C19" s="26">
        <v>0</v>
      </c>
      <c r="D19" s="26"/>
      <c r="E19" s="26"/>
      <c r="F19" s="36"/>
      <c r="G19" s="26"/>
      <c r="H19" s="26"/>
      <c r="I19" s="26"/>
      <c r="J19" s="26"/>
      <c r="K19" s="26"/>
      <c r="L19" s="26">
        <v>0</v>
      </c>
      <c r="M19" s="28"/>
      <c r="N19" s="26">
        <v>0</v>
      </c>
    </row>
    <row r="20" spans="1:14" s="39" customFormat="1" ht="15" customHeight="1">
      <c r="A20" s="5" t="s">
        <v>32</v>
      </c>
      <c r="B20" s="37" t="s">
        <v>33</v>
      </c>
      <c r="C20" s="3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s="41" customFormat="1" ht="17.25" customHeight="1">
      <c r="A21" s="16"/>
      <c r="B21" s="17" t="s">
        <v>16</v>
      </c>
      <c r="C21" s="40">
        <f>SUM(C7,C11)</f>
        <v>2818500.6</v>
      </c>
      <c r="D21" s="40"/>
      <c r="E21" s="40"/>
      <c r="F21" s="40"/>
      <c r="G21" s="40"/>
      <c r="H21" s="40"/>
      <c r="I21" s="40">
        <f>SUM(I7,I11)</f>
        <v>0</v>
      </c>
      <c r="J21" s="40"/>
      <c r="K21" s="40">
        <f>K7+K11+K17</f>
        <v>0</v>
      </c>
      <c r="L21" s="40">
        <f>L7+L11</f>
        <v>2818500.6</v>
      </c>
      <c r="M21" s="40"/>
      <c r="N21" s="40">
        <f>SUM(N7,N11)</f>
        <v>2818500.6</v>
      </c>
    </row>
    <row r="22" spans="1:14">
      <c r="A22" s="47"/>
      <c r="B22" s="62"/>
      <c r="C22" s="62"/>
      <c r="D22" s="62"/>
      <c r="E22" s="62"/>
      <c r="F22" s="62"/>
      <c r="G22" s="62"/>
      <c r="H22" s="62"/>
      <c r="I22" s="62"/>
      <c r="J22" s="62"/>
      <c r="K22" s="48"/>
      <c r="L22" s="48"/>
      <c r="M22" s="49"/>
      <c r="N22" s="50"/>
    </row>
    <row r="24" spans="1:14" ht="18.75">
      <c r="D24" s="42"/>
      <c r="I24" s="51"/>
    </row>
    <row r="25" spans="1:14" ht="18.75">
      <c r="D25" s="42"/>
    </row>
    <row r="26" spans="1:14" ht="18.75">
      <c r="D26" s="42"/>
      <c r="G26" s="42"/>
    </row>
  </sheetData>
  <mergeCells count="16">
    <mergeCell ref="B22:J22"/>
    <mergeCell ref="B8:N8"/>
    <mergeCell ref="B12:N12"/>
    <mergeCell ref="B14:N14"/>
    <mergeCell ref="B16:N16"/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01.02.2025</vt:lpstr>
      <vt:lpstr>'01.02.2025'!Область_печати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Суслова</cp:lastModifiedBy>
  <cp:lastPrinted>2025-02-03T07:24:38Z</cp:lastPrinted>
  <dcterms:created xsi:type="dcterms:W3CDTF">2024-11-07T08:31:34Z</dcterms:created>
  <dcterms:modified xsi:type="dcterms:W3CDTF">2025-02-03T07:24:59Z</dcterms:modified>
</cp:coreProperties>
</file>