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Муниципальный долг" sheetId="1" r:id="rId1"/>
  </sheets>
  <definedNames>
    <definedName name="_xlnm.Print_Area" localSheetId="0">'Муниципальный долг'!$A$1:$N$27</definedName>
  </definedNames>
  <calcPr fullCalcOnLoad="1"/>
</workbook>
</file>

<file path=xl/sharedStrings.xml><?xml version="1.0" encoding="utf-8"?>
<sst xmlns="http://schemas.openxmlformats.org/spreadsheetml/2006/main" count="53" uniqueCount="44">
  <si>
    <t>Департамент финансов Орловской области</t>
  </si>
  <si>
    <t>Дата получения</t>
  </si>
  <si>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</si>
  <si>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</si>
  <si>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</si>
  <si>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</si>
  <si>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</si>
  <si>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</si>
  <si>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</si>
  <si>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</si>
  <si>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</si>
  <si>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</si>
  <si>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</si>
  <si>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</si>
  <si>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</si>
  <si>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</si>
  <si>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</si>
  <si>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</si>
  <si>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</si>
  <si>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</si>
  <si>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</si>
  <si>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</si>
  <si>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</si>
  <si>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</si>
  <si>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</si>
  <si>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</si>
  <si>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</si>
  <si>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</si>
  <si>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</si>
  <si>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</si>
  <si>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</si>
  <si>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</si>
  <si>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</si>
  <si>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</si>
  <si>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</si>
  <si>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 xml:space="preserve">Получено в 2023 г.           (тыс. руб.)                                     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</si>
  <si>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</si>
  <si>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Погашено в 2023 г.                 </t>
  </si>
  <si>
    <t>УФК по Орловской области</t>
  </si>
  <si>
    <t>№54-10-28/3 от 20.07.2023 (Д/с №1 от 26.07.2023)</t>
  </si>
  <si>
    <t xml:space="preserve">                          Выписка (расшифровка) из долговой книги города Орла по состоянию на 01.11.2023 года</t>
  </si>
  <si>
    <r>
      <t>Задолженность на</t>
    </r>
    <r>
      <rPr>
        <b/>
        <sz val="10"/>
        <rFont val="Arial Cyr"/>
        <family val="0"/>
      </rPr>
      <t xml:space="preserve"> 01.11.2023г</t>
    </r>
    <r>
      <rPr>
        <sz val="10"/>
        <rFont val="Arial Cyr"/>
        <family val="0"/>
      </rPr>
      <t>. (тыс.руб.)</t>
    </r>
  </si>
  <si>
    <t xml:space="preserve">ПАО  Сбербанк </t>
  </si>
  <si>
    <t>№068/23-КС от 24.10.2023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</si>
</sst>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6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tabSelected="1" view="pageBreakPreview" zoomScaleSheetLayoutView="100" zoomScalePageLayoutView="0" workbookViewId="0" topLeftCell="A1">
      <selection activeCell="L2" sqref="L2:N2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7539062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43.5" customHeight="1">
      <c r="A2" s="58" t="s">
        <v>2</v>
      </c>
      <c r="B2" s="58" t="s">
        <v>4</v>
      </c>
      <c r="C2" s="60" t="s">
        <v>36</v>
      </c>
      <c r="D2" s="58" t="s">
        <v>3</v>
      </c>
      <c r="E2" s="60" t="s">
        <v>9</v>
      </c>
      <c r="F2" s="63" t="s">
        <v>24</v>
      </c>
      <c r="G2" s="64"/>
      <c r="H2" s="60" t="s">
        <v>1</v>
      </c>
      <c r="I2" s="60" t="s">
        <v>35</v>
      </c>
      <c r="J2" s="63" t="s">
        <v>37</v>
      </c>
      <c r="K2" s="64"/>
      <c r="L2" s="63" t="s">
        <v>41</v>
      </c>
      <c r="M2" s="65"/>
      <c r="N2" s="66"/>
    </row>
    <row r="3" spans="1:14" ht="32.25" customHeight="1">
      <c r="A3" s="59"/>
      <c r="B3" s="59"/>
      <c r="C3" s="61"/>
      <c r="D3" s="59"/>
      <c r="E3" s="62"/>
      <c r="F3" s="2" t="s">
        <v>22</v>
      </c>
      <c r="G3" s="2" t="s">
        <v>5</v>
      </c>
      <c r="H3" s="62"/>
      <c r="I3" s="62"/>
      <c r="J3" s="2" t="s">
        <v>23</v>
      </c>
      <c r="K3" s="2" t="s">
        <v>28</v>
      </c>
      <c r="L3" s="3" t="s">
        <v>6</v>
      </c>
      <c r="M3" s="4" t="s">
        <v>7</v>
      </c>
      <c r="N3" s="4" t="s">
        <v>8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8" customFormat="1" ht="18" customHeight="1">
      <c r="A5" s="9" t="s">
        <v>10</v>
      </c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6" s="36" customFormat="1" ht="30.75" customHeight="1">
      <c r="A6" s="21"/>
      <c r="B6" s="54" t="s">
        <v>42</v>
      </c>
      <c r="C6" s="56"/>
      <c r="D6" s="49" t="s">
        <v>43</v>
      </c>
      <c r="E6" s="84">
        <v>14</v>
      </c>
      <c r="F6" s="55">
        <v>315000</v>
      </c>
      <c r="G6" s="48">
        <v>45593</v>
      </c>
      <c r="H6" s="44">
        <v>45229</v>
      </c>
      <c r="I6" s="55">
        <v>315000</v>
      </c>
      <c r="J6" s="43"/>
      <c r="K6" s="55"/>
      <c r="L6" s="33">
        <f>N6</f>
        <v>315000</v>
      </c>
      <c r="M6" s="55"/>
      <c r="N6" s="55">
        <v>315000</v>
      </c>
      <c r="O6" s="35"/>
      <c r="P6" s="39"/>
    </row>
    <row r="7" spans="1:14" s="41" customFormat="1" ht="15" hidden="1">
      <c r="A7" s="40"/>
      <c r="B7" s="14"/>
      <c r="C7" s="46"/>
      <c r="D7" s="49"/>
      <c r="E7" s="15"/>
      <c r="F7" s="46"/>
      <c r="G7" s="48"/>
      <c r="H7" s="48"/>
      <c r="I7" s="46"/>
      <c r="J7" s="48"/>
      <c r="K7" s="46"/>
      <c r="L7" s="16"/>
      <c r="M7" s="33"/>
      <c r="N7" s="16"/>
    </row>
    <row r="8" spans="1:14" s="41" customFormat="1" ht="15" hidden="1">
      <c r="A8" s="67"/>
      <c r="B8" s="69"/>
      <c r="C8" s="71"/>
      <c r="D8" s="73"/>
      <c r="E8" s="75"/>
      <c r="F8" s="46"/>
      <c r="G8" s="77"/>
      <c r="H8" s="48"/>
      <c r="I8" s="79"/>
      <c r="J8" s="77"/>
      <c r="K8" s="71"/>
      <c r="L8" s="71"/>
      <c r="M8" s="71"/>
      <c r="N8" s="71"/>
    </row>
    <row r="9" spans="1:14" s="41" customFormat="1" ht="15" hidden="1">
      <c r="A9" s="68"/>
      <c r="B9" s="70"/>
      <c r="C9" s="72"/>
      <c r="D9" s="74"/>
      <c r="E9" s="76"/>
      <c r="F9" s="46"/>
      <c r="G9" s="78"/>
      <c r="H9" s="48"/>
      <c r="I9" s="80"/>
      <c r="J9" s="78"/>
      <c r="K9" s="72"/>
      <c r="L9" s="72"/>
      <c r="M9" s="72"/>
      <c r="N9" s="72"/>
    </row>
    <row r="10" spans="1:17" s="8" customFormat="1" ht="18" customHeight="1">
      <c r="A10" s="18"/>
      <c r="B10" s="22" t="s">
        <v>12</v>
      </c>
      <c r="C10" s="85">
        <f>SUM(C6:C9)</f>
        <v>0</v>
      </c>
      <c r="D10" s="85"/>
      <c r="E10" s="85"/>
      <c r="F10" s="85"/>
      <c r="G10" s="85"/>
      <c r="H10" s="85"/>
      <c r="I10" s="85">
        <f>SUM(I6:I9)</f>
        <v>315000</v>
      </c>
      <c r="J10" s="85"/>
      <c r="K10" s="85">
        <f>SUM(K6:K9)</f>
        <v>0</v>
      </c>
      <c r="L10" s="85">
        <f>SUM(L6:L9)</f>
        <v>315000</v>
      </c>
      <c r="M10" s="85">
        <f>SUM(M6:M9)</f>
        <v>0</v>
      </c>
      <c r="N10" s="85">
        <f>SUM(N6:N9)</f>
        <v>315000</v>
      </c>
      <c r="O10" s="86"/>
      <c r="P10" s="87"/>
      <c r="Q10" s="86"/>
    </row>
    <row r="11" spans="1:16" s="17" customFormat="1" ht="18" customHeight="1">
      <c r="A11" s="9" t="s">
        <v>13</v>
      </c>
      <c r="B11" s="81" t="s">
        <v>21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  <c r="O11" s="35"/>
      <c r="P11" s="39"/>
    </row>
    <row r="12" spans="1:16" s="36" customFormat="1" ht="45" customHeight="1">
      <c r="A12" s="21"/>
      <c r="B12" s="53" t="s">
        <v>0</v>
      </c>
      <c r="C12" s="42">
        <v>50000</v>
      </c>
      <c r="D12" s="47" t="s">
        <v>29</v>
      </c>
      <c r="E12" s="49">
        <v>0.1</v>
      </c>
      <c r="F12" s="42">
        <v>53000</v>
      </c>
      <c r="G12" s="44">
        <v>45117</v>
      </c>
      <c r="H12" s="43">
        <v>43097</v>
      </c>
      <c r="I12" s="37"/>
      <c r="J12" s="44">
        <v>45114</v>
      </c>
      <c r="K12" s="42">
        <v>50000</v>
      </c>
      <c r="L12" s="45">
        <f>N12</f>
        <v>0</v>
      </c>
      <c r="M12" s="38"/>
      <c r="N12" s="45">
        <f>C12-K12</f>
        <v>0</v>
      </c>
      <c r="O12" s="35"/>
      <c r="P12" s="39"/>
    </row>
    <row r="13" spans="1:16" s="36" customFormat="1" ht="48.75" customHeight="1">
      <c r="A13" s="21"/>
      <c r="B13" s="53" t="s">
        <v>0</v>
      </c>
      <c r="C13" s="42">
        <v>16500</v>
      </c>
      <c r="D13" s="47" t="s">
        <v>30</v>
      </c>
      <c r="E13" s="49">
        <v>0.1</v>
      </c>
      <c r="F13" s="42">
        <v>16500</v>
      </c>
      <c r="G13" s="44">
        <v>45426</v>
      </c>
      <c r="H13" s="43">
        <v>43454</v>
      </c>
      <c r="I13" s="37"/>
      <c r="J13" s="44"/>
      <c r="K13" s="42"/>
      <c r="L13" s="45">
        <f>N13</f>
        <v>16500</v>
      </c>
      <c r="M13" s="38"/>
      <c r="N13" s="45">
        <f>C13</f>
        <v>16500</v>
      </c>
      <c r="O13" s="35"/>
      <c r="P13" s="39"/>
    </row>
    <row r="14" spans="1:16" s="36" customFormat="1" ht="58.5" customHeight="1">
      <c r="A14" s="21"/>
      <c r="B14" s="53" t="s">
        <v>0</v>
      </c>
      <c r="C14" s="42">
        <v>952758</v>
      </c>
      <c r="D14" s="51" t="s">
        <v>31</v>
      </c>
      <c r="E14" s="49">
        <v>0.1</v>
      </c>
      <c r="F14" s="42">
        <v>952758</v>
      </c>
      <c r="G14" s="52" t="s">
        <v>32</v>
      </c>
      <c r="H14" s="43">
        <v>44467</v>
      </c>
      <c r="I14" s="42"/>
      <c r="J14" s="44"/>
      <c r="K14" s="42"/>
      <c r="L14" s="45">
        <f>C14</f>
        <v>952758</v>
      </c>
      <c r="M14" s="38"/>
      <c r="N14" s="45">
        <f>L14</f>
        <v>952758</v>
      </c>
      <c r="O14" s="35"/>
      <c r="P14" s="39"/>
    </row>
    <row r="15" spans="1:16" s="36" customFormat="1" ht="100.5" customHeight="1">
      <c r="A15" s="21"/>
      <c r="B15" s="53" t="s">
        <v>0</v>
      </c>
      <c r="C15" s="42">
        <v>1550742.6</v>
      </c>
      <c r="D15" s="51" t="s">
        <v>33</v>
      </c>
      <c r="E15" s="49">
        <v>0.1</v>
      </c>
      <c r="F15" s="42">
        <v>1550742.6</v>
      </c>
      <c r="G15" s="52" t="s">
        <v>34</v>
      </c>
      <c r="H15" s="43">
        <v>44743</v>
      </c>
      <c r="I15" s="42"/>
      <c r="J15" s="44"/>
      <c r="K15" s="42"/>
      <c r="L15" s="45">
        <f>C15</f>
        <v>1550742.6</v>
      </c>
      <c r="M15" s="38"/>
      <c r="N15" s="45">
        <f>L15</f>
        <v>1550742.6</v>
      </c>
      <c r="O15" s="35"/>
      <c r="P15" s="39"/>
    </row>
    <row r="16" spans="1:16" s="36" customFormat="1" ht="30.75" customHeight="1">
      <c r="A16" s="21"/>
      <c r="B16" s="54" t="s">
        <v>38</v>
      </c>
      <c r="C16" s="42">
        <v>0</v>
      </c>
      <c r="D16" s="51" t="s">
        <v>39</v>
      </c>
      <c r="E16" s="49">
        <v>0.1</v>
      </c>
      <c r="F16" s="55">
        <v>300000</v>
      </c>
      <c r="G16" s="44">
        <v>45230</v>
      </c>
      <c r="H16" s="43">
        <v>45133</v>
      </c>
      <c r="I16" s="55">
        <v>300000</v>
      </c>
      <c r="J16" s="44">
        <v>45230</v>
      </c>
      <c r="K16" s="55">
        <v>300000</v>
      </c>
      <c r="L16" s="33">
        <f>N16</f>
        <v>0</v>
      </c>
      <c r="M16" s="55"/>
      <c r="N16" s="33">
        <v>0</v>
      </c>
      <c r="O16" s="35"/>
      <c r="P16" s="39"/>
    </row>
    <row r="17" spans="1:17" s="17" customFormat="1" ht="18" customHeight="1">
      <c r="A17" s="13"/>
      <c r="B17" s="22" t="s">
        <v>12</v>
      </c>
      <c r="C17" s="19">
        <f>SUM(C12:C15)</f>
        <v>2570000.6</v>
      </c>
      <c r="D17" s="19"/>
      <c r="E17" s="19"/>
      <c r="F17" s="19"/>
      <c r="G17" s="19"/>
      <c r="H17" s="19"/>
      <c r="I17" s="19">
        <f>SUM(I12:I16)</f>
        <v>300000</v>
      </c>
      <c r="J17" s="19"/>
      <c r="K17" s="19">
        <f>SUM(K12:K16)</f>
        <v>350000</v>
      </c>
      <c r="L17" s="19">
        <f>SUM(L12:L16)</f>
        <v>2520000.6</v>
      </c>
      <c r="M17" s="19">
        <f>SUM(M12:M16)</f>
        <v>0</v>
      </c>
      <c r="N17" s="19">
        <f>SUM(N12:N16)</f>
        <v>2520000.6</v>
      </c>
      <c r="O17" s="35"/>
      <c r="P17" s="39"/>
      <c r="Q17" s="35"/>
    </row>
    <row r="18" spans="1:16" s="8" customFormat="1" ht="18" customHeight="1">
      <c r="A18" s="9" t="s">
        <v>14</v>
      </c>
      <c r="B18" s="81" t="s">
        <v>25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35"/>
      <c r="P18" s="39"/>
    </row>
    <row r="19" spans="1:16" s="17" customFormat="1" ht="15" customHeight="1">
      <c r="A19" s="13"/>
      <c r="B19" s="23" t="s">
        <v>12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  <c r="L19" s="13">
        <v>0</v>
      </c>
      <c r="M19" s="23"/>
      <c r="N19" s="13">
        <v>0</v>
      </c>
      <c r="O19" s="35"/>
      <c r="P19" s="39"/>
    </row>
    <row r="20" spans="1:16" s="8" customFormat="1" ht="18" customHeight="1">
      <c r="A20" s="9" t="s">
        <v>15</v>
      </c>
      <c r="B20" s="81" t="s">
        <v>26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35"/>
      <c r="P20" s="39"/>
    </row>
    <row r="21" spans="1:16" s="8" customFormat="1" ht="14.25" customHeight="1">
      <c r="A21" s="13"/>
      <c r="B21" s="23" t="s">
        <v>12</v>
      </c>
      <c r="C21" s="13">
        <v>0</v>
      </c>
      <c r="D21" s="13"/>
      <c r="E21" s="13"/>
      <c r="F21" s="13"/>
      <c r="G21" s="13"/>
      <c r="H21" s="13"/>
      <c r="I21" s="13"/>
      <c r="J21" s="13"/>
      <c r="K21" s="13"/>
      <c r="L21" s="13">
        <v>0</v>
      </c>
      <c r="M21" s="23"/>
      <c r="N21" s="13">
        <v>0</v>
      </c>
      <c r="O21" s="35"/>
      <c r="P21" s="39"/>
    </row>
    <row r="22" spans="1:16" s="8" customFormat="1" ht="18" customHeight="1">
      <c r="A22" s="9" t="s">
        <v>16</v>
      </c>
      <c r="B22" s="81" t="s">
        <v>27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35"/>
      <c r="P22" s="39"/>
    </row>
    <row r="23" spans="1:16" s="17" customFormat="1" ht="15" customHeight="1">
      <c r="A23" s="18"/>
      <c r="B23" s="50" t="s">
        <v>12</v>
      </c>
      <c r="C23" s="13">
        <v>0</v>
      </c>
      <c r="D23" s="24"/>
      <c r="E23" s="25"/>
      <c r="F23" s="26"/>
      <c r="G23" s="27"/>
      <c r="H23" s="26"/>
      <c r="I23" s="26"/>
      <c r="J23" s="28"/>
      <c r="K23" s="13"/>
      <c r="L23" s="13">
        <v>0</v>
      </c>
      <c r="M23" s="29"/>
      <c r="N23" s="13">
        <v>0</v>
      </c>
      <c r="O23" s="35"/>
      <c r="P23" s="39"/>
    </row>
    <row r="24" spans="1:16" s="8" customFormat="1" ht="18" customHeight="1">
      <c r="A24" s="9" t="s">
        <v>17</v>
      </c>
      <c r="B24" s="10" t="s">
        <v>18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35"/>
      <c r="P24" s="39"/>
    </row>
    <row r="25" spans="1:16" s="8" customFormat="1" ht="15" customHeight="1">
      <c r="A25" s="13"/>
      <c r="B25" s="23" t="s">
        <v>12</v>
      </c>
      <c r="C25" s="13">
        <v>0</v>
      </c>
      <c r="D25" s="13"/>
      <c r="E25" s="13"/>
      <c r="F25" s="30"/>
      <c r="G25" s="13"/>
      <c r="H25" s="13"/>
      <c r="I25" s="13"/>
      <c r="J25" s="13"/>
      <c r="K25" s="13"/>
      <c r="L25" s="13">
        <v>0</v>
      </c>
      <c r="M25" s="23"/>
      <c r="N25" s="13">
        <v>0</v>
      </c>
      <c r="O25" s="35"/>
      <c r="P25" s="39"/>
    </row>
    <row r="26" spans="1:16" s="5" customFormat="1" ht="17.25" customHeight="1">
      <c r="A26" s="9" t="s">
        <v>19</v>
      </c>
      <c r="B26" s="31" t="s">
        <v>20</v>
      </c>
      <c r="C26" s="3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5"/>
      <c r="P26" s="39"/>
    </row>
    <row r="27" spans="1:16" s="6" customFormat="1" ht="16.5">
      <c r="A27" s="18"/>
      <c r="B27" s="22" t="s">
        <v>12</v>
      </c>
      <c r="C27" s="20">
        <f>SUM(C10,C17)</f>
        <v>2570000.6</v>
      </c>
      <c r="D27" s="20"/>
      <c r="E27" s="20"/>
      <c r="F27" s="20"/>
      <c r="G27" s="20"/>
      <c r="H27" s="20"/>
      <c r="I27" s="20">
        <f>SUM(I10,I17)</f>
        <v>615000</v>
      </c>
      <c r="J27" s="20"/>
      <c r="K27" s="20">
        <f>K10+K17+K23</f>
        <v>350000</v>
      </c>
      <c r="L27" s="20">
        <f>L10+L17</f>
        <v>2835000.6</v>
      </c>
      <c r="M27" s="20"/>
      <c r="N27" s="20">
        <f>SUM(N10,N17)</f>
        <v>2835000.6</v>
      </c>
      <c r="O27" s="35"/>
      <c r="P27" s="39"/>
    </row>
    <row r="28" spans="1:14" ht="15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90"/>
      <c r="L28" s="90"/>
      <c r="M28" s="91"/>
      <c r="N28" s="92"/>
    </row>
    <row r="29" spans="1:14" ht="25.5" customHeight="1">
      <c r="A29" s="93"/>
      <c r="B29" s="93"/>
      <c r="C29" s="93"/>
      <c r="D29" s="93"/>
      <c r="E29" s="93"/>
      <c r="F29" s="6"/>
      <c r="G29" s="6"/>
      <c r="H29" s="6"/>
      <c r="I29" s="6"/>
      <c r="J29" s="6"/>
      <c r="K29" s="6"/>
      <c r="L29" s="94"/>
      <c r="M29" s="94"/>
      <c r="N29" s="94"/>
    </row>
    <row r="31" spans="4:9" ht="18.75">
      <c r="D31" s="34"/>
      <c r="I31" s="7"/>
    </row>
    <row r="32" ht="18.75">
      <c r="D32" s="34"/>
    </row>
    <row r="33" spans="4:7" ht="18.75">
      <c r="D33" s="34"/>
      <c r="G33" s="34"/>
    </row>
  </sheetData>
  <sheetProtection/>
  <mergeCells count="30">
    <mergeCell ref="B28:J28"/>
    <mergeCell ref="A29:E29"/>
    <mergeCell ref="L29:N29"/>
    <mergeCell ref="B22:N22"/>
    <mergeCell ref="L8:L9"/>
    <mergeCell ref="M8:M9"/>
    <mergeCell ref="N8:N9"/>
    <mergeCell ref="B11:N11"/>
    <mergeCell ref="B18:N18"/>
    <mergeCell ref="B20:N20"/>
    <mergeCell ref="L2:N2"/>
    <mergeCell ref="A8:A9"/>
    <mergeCell ref="B8:B9"/>
    <mergeCell ref="C8:C9"/>
    <mergeCell ref="D8:D9"/>
    <mergeCell ref="E8:E9"/>
    <mergeCell ref="G8:G9"/>
    <mergeCell ref="I8:I9"/>
    <mergeCell ref="J8:J9"/>
    <mergeCell ref="K8:K9"/>
    <mergeCell ref="A1:N1"/>
    <mergeCell ref="A2:A3"/>
    <mergeCell ref="B2:B3"/>
    <mergeCell ref="C2:C3"/>
    <mergeCell ref="D2:D3"/>
    <mergeCell ref="E2:E3"/>
    <mergeCell ref="F2:G2"/>
    <mergeCell ref="H2:H3"/>
    <mergeCell ref="I2:I3"/>
    <mergeCell ref="J2:K2"/>
  </mergeCells>
  <printOptions/>
  <pageMargins left="0.59" right="0.15748031496062992" top="0.2362204724409449" bottom="0.15748031496062992" header="0.15748031496062992" footer="0.1574803149606299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2023-10-12T12:38:57Z</cp:lastPrinted>
  <dcterms:created xsi:type="dcterms:W3CDTF">2006-11-06T19:30:46Z</dcterms:created>
  <dcterms:modified xsi:type="dcterms:W3CDTF">2023-11-16T12:21:38Z</dcterms:modified>
  <cp:category/>
  <cp:version/>
  <cp:contentType/>
  <cp:contentStatus/>
</cp:coreProperties>
</file>