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7.2024" sheetId="1" r:id="rId1"/>
  </sheets>
  <definedNames>
    <definedName name="_xlnm.Print_Area" localSheetId="0">'на 01.07.2024'!$A$1:$N$26</definedName>
  </definedNames>
  <calcPr fullCalcOnLoad="1"/>
</workbook>
</file>

<file path=xl/sharedStrings.xml><?xml version="1.0" encoding="utf-8"?>
<sst xmlns="http://schemas.openxmlformats.org/spreadsheetml/2006/main" count="51" uniqueCount="43">
  <si>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</si>
  <si>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</si>
  <si>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</si>
  <si>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</si>
  <si>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</si>
  <si>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</si>
  <si>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</si>
  <si>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</si>
  <si>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</si>
  <si>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</si>
  <si>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</si>
  <si>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</si>
  <si>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</si>
  <si>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</si>
  <si>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</si>
  <si>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</si>
  <si>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</si>
  <si>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</si>
  <si>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</si>
  <si>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</si>
  <si>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</si>
  <si>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</si>
  <si>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</si>
  <si>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</si>
  <si>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</si>
  <si>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</si>
  <si>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</si>
  <si>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Дата получения</t>
  </si>
  <si>
    <t>Департамент финансов Орловской области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</si>
  <si>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</si>
  <si>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</si>
  <si>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</si>
  <si>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</si>
  <si>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</si>
  <si>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                          Выписка (расшифровка) из долговой книги города Орла по состоянию на 01.07.2024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</si>
  <si>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01.01.2024 г.</t>
    </r>
    <r>
      <rPr>
        <sz val="10"/>
        <rFont val="Arial Cyr"/>
        <family val="0"/>
      </rPr>
      <t xml:space="preserve"> (тыс.руб.)</t>
    </r>
  </si>
  <si>
    <t xml:space="preserve">Получено в 2024 г.           (тыс. руб.)                                     </t>
  </si>
  <si>
    <t xml:space="preserve">Погашено в 2024 г.                 </t>
  </si>
  <si>
    <r>
      <t>Задолженность на</t>
    </r>
    <r>
      <rPr>
        <b/>
        <sz val="10"/>
        <rFont val="Arial Cyr"/>
        <family val="0"/>
      </rPr>
      <t xml:space="preserve"> 01.07.2024г</t>
    </r>
    <r>
      <rPr>
        <sz val="10"/>
        <rFont val="Arial Cyr"/>
        <family val="0"/>
      </rPr>
      <t>. (тыс.руб.)</t>
    </r>
  </si>
  <si>
    <t xml:space="preserve">ПАО  Сбербанк </t>
  </si>
  <si>
    <t>№068/23-КС от 24.10.2023</t>
  </si>
  <si>
    <t>УФК по Орловской области</t>
  </si>
  <si>
    <t>№54-10-28/1 от 12.02.2024 (Д/с №1 от 15.02.2024)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</si>
</sst>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#,##0.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3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4.625" style="0" customWidth="1"/>
    <col min="7" max="7" width="13.00390625" style="0" customWidth="1"/>
    <col min="8" max="9" width="12.875" style="0" customWidth="1"/>
    <col min="10" max="10" width="12.375" style="0" customWidth="1"/>
    <col min="11" max="11" width="14.25390625" style="0" customWidth="1"/>
    <col min="12" max="12" width="14.125" style="0" customWidth="1"/>
    <col min="13" max="13" width="12.375" style="0" customWidth="1"/>
    <col min="14" max="14" width="13.75390625" style="0" customWidth="1"/>
    <col min="15" max="15" width="15.625" style="0" customWidth="1"/>
    <col min="16" max="16" width="13.625" style="0" customWidth="1"/>
  </cols>
  <sheetData>
    <row r="1" spans="1:14" ht="45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43.5" customHeight="1">
      <c r="A2" s="70" t="s">
        <v>0</v>
      </c>
      <c r="B2" s="70" t="s">
        <v>2</v>
      </c>
      <c r="C2" s="72" t="s">
        <v>35</v>
      </c>
      <c r="D2" s="70" t="s">
        <v>1</v>
      </c>
      <c r="E2" s="72" t="s">
        <v>7</v>
      </c>
      <c r="F2" s="83" t="s">
        <v>22</v>
      </c>
      <c r="G2" s="84"/>
      <c r="H2" s="72" t="s">
        <v>27</v>
      </c>
      <c r="I2" s="72" t="s">
        <v>36</v>
      </c>
      <c r="J2" s="83" t="s">
        <v>37</v>
      </c>
      <c r="K2" s="84"/>
      <c r="L2" s="83" t="s">
        <v>38</v>
      </c>
      <c r="M2" s="85"/>
      <c r="N2" s="86"/>
    </row>
    <row r="3" spans="1:14" ht="37.5" customHeight="1">
      <c r="A3" s="71"/>
      <c r="B3" s="71"/>
      <c r="C3" s="73"/>
      <c r="D3" s="71"/>
      <c r="E3" s="82"/>
      <c r="F3" s="27" t="s">
        <v>20</v>
      </c>
      <c r="G3" s="27" t="s">
        <v>3</v>
      </c>
      <c r="H3" s="82"/>
      <c r="I3" s="82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5" s="36" customFormat="1" ht="30.75" customHeight="1">
      <c r="A6" s="15"/>
      <c r="B6" s="87" t="s">
        <v>39</v>
      </c>
      <c r="C6" s="58">
        <v>315000</v>
      </c>
      <c r="D6" s="40" t="s">
        <v>40</v>
      </c>
      <c r="E6" s="88">
        <v>14</v>
      </c>
      <c r="F6" s="89">
        <v>315000</v>
      </c>
      <c r="G6" s="41">
        <v>45593</v>
      </c>
      <c r="H6" s="42">
        <v>45229</v>
      </c>
      <c r="I6" s="89"/>
      <c r="J6" s="45">
        <v>45338</v>
      </c>
      <c r="K6" s="89">
        <v>315000</v>
      </c>
      <c r="L6" s="29">
        <f>F6-K6</f>
        <v>0</v>
      </c>
      <c r="M6" s="89"/>
      <c r="N6" s="89">
        <f>L6</f>
        <v>0</v>
      </c>
      <c r="O6" s="49"/>
    </row>
    <row r="7" spans="1:14" s="34" customFormat="1" ht="15" hidden="1">
      <c r="A7" s="33"/>
      <c r="B7" s="9"/>
      <c r="C7" s="37"/>
      <c r="D7" s="40"/>
      <c r="E7" s="43"/>
      <c r="F7" s="37"/>
      <c r="G7" s="41"/>
      <c r="H7" s="41"/>
      <c r="I7" s="37"/>
      <c r="J7" s="41"/>
      <c r="K7" s="37"/>
      <c r="L7" s="10"/>
      <c r="M7" s="29"/>
      <c r="N7" s="10"/>
    </row>
    <row r="8" spans="1:14" s="34" customFormat="1" ht="15" hidden="1">
      <c r="A8" s="74"/>
      <c r="B8" s="76"/>
      <c r="C8" s="62"/>
      <c r="D8" s="78"/>
      <c r="E8" s="80"/>
      <c r="F8" s="37"/>
      <c r="G8" s="60"/>
      <c r="H8" s="41"/>
      <c r="I8" s="64"/>
      <c r="J8" s="60"/>
      <c r="K8" s="62"/>
      <c r="L8" s="62"/>
      <c r="M8" s="62"/>
      <c r="N8" s="62"/>
    </row>
    <row r="9" spans="1:14" s="34" customFormat="1" ht="15" hidden="1">
      <c r="A9" s="75"/>
      <c r="B9" s="77"/>
      <c r="C9" s="63"/>
      <c r="D9" s="79"/>
      <c r="E9" s="81"/>
      <c r="F9" s="37"/>
      <c r="G9" s="61"/>
      <c r="H9" s="41"/>
      <c r="I9" s="65"/>
      <c r="J9" s="61"/>
      <c r="K9" s="63"/>
      <c r="L9" s="63"/>
      <c r="M9" s="63"/>
      <c r="N9" s="63"/>
    </row>
    <row r="10" spans="1:16" s="3" customFormat="1" ht="18" customHeight="1">
      <c r="A10" s="12"/>
      <c r="B10" s="16" t="s">
        <v>10</v>
      </c>
      <c r="C10" s="90">
        <f>SUM(C6:C9)</f>
        <v>315000</v>
      </c>
      <c r="D10" s="90"/>
      <c r="E10" s="90"/>
      <c r="F10" s="90"/>
      <c r="G10" s="90"/>
      <c r="H10" s="90"/>
      <c r="I10" s="90">
        <f>SUM(I6:I9)</f>
        <v>0</v>
      </c>
      <c r="J10" s="90"/>
      <c r="K10" s="90">
        <f>SUM(K6:K9)</f>
        <v>315000</v>
      </c>
      <c r="L10" s="90">
        <f>SUM(L6:L9)</f>
        <v>0</v>
      </c>
      <c r="M10" s="90">
        <f>SUM(M6:M9)</f>
        <v>0</v>
      </c>
      <c r="N10" s="90">
        <f>SUM(N6:N9)</f>
        <v>0</v>
      </c>
      <c r="O10" s="91"/>
      <c r="P10" s="92"/>
    </row>
    <row r="11" spans="1:15" s="11" customFormat="1" ht="18" customHeight="1">
      <c r="A11" s="4" t="s">
        <v>11</v>
      </c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49"/>
    </row>
    <row r="12" spans="1:15" s="36" customFormat="1" ht="48.75" customHeight="1">
      <c r="A12" s="15"/>
      <c r="B12" s="55" t="s">
        <v>28</v>
      </c>
      <c r="C12" s="38">
        <v>16500</v>
      </c>
      <c r="D12" s="56" t="s">
        <v>29</v>
      </c>
      <c r="E12" s="40">
        <v>0.1</v>
      </c>
      <c r="F12" s="38">
        <v>16500</v>
      </c>
      <c r="G12" s="42">
        <v>45426</v>
      </c>
      <c r="H12" s="45">
        <v>43454</v>
      </c>
      <c r="I12" s="32"/>
      <c r="J12" s="42">
        <v>45425</v>
      </c>
      <c r="K12" s="38">
        <v>16500</v>
      </c>
      <c r="L12" s="46">
        <f>C12-K12</f>
        <v>0</v>
      </c>
      <c r="M12" s="35"/>
      <c r="N12" s="46">
        <f>L12</f>
        <v>0</v>
      </c>
      <c r="O12" s="49"/>
    </row>
    <row r="13" spans="1:15" s="36" customFormat="1" ht="58.5" customHeight="1">
      <c r="A13" s="15"/>
      <c r="B13" s="55" t="s">
        <v>28</v>
      </c>
      <c r="C13" s="38">
        <v>952758</v>
      </c>
      <c r="D13" s="44" t="s">
        <v>30</v>
      </c>
      <c r="E13" s="40">
        <v>0.1</v>
      </c>
      <c r="F13" s="38">
        <v>952758</v>
      </c>
      <c r="G13" s="57" t="s">
        <v>31</v>
      </c>
      <c r="H13" s="45">
        <v>44467</v>
      </c>
      <c r="I13" s="38"/>
      <c r="J13" s="42"/>
      <c r="K13" s="38"/>
      <c r="L13" s="46">
        <f>C13</f>
        <v>952758</v>
      </c>
      <c r="M13" s="35"/>
      <c r="N13" s="46">
        <f>L13</f>
        <v>952758</v>
      </c>
      <c r="O13" s="49"/>
    </row>
    <row r="14" spans="1:15" s="36" customFormat="1" ht="100.5" customHeight="1">
      <c r="A14" s="15"/>
      <c r="B14" s="55" t="s">
        <v>28</v>
      </c>
      <c r="C14" s="38">
        <v>1550742.6</v>
      </c>
      <c r="D14" s="44" t="s">
        <v>32</v>
      </c>
      <c r="E14" s="40">
        <v>0.1</v>
      </c>
      <c r="F14" s="38">
        <v>1550742.6</v>
      </c>
      <c r="G14" s="57" t="s">
        <v>33</v>
      </c>
      <c r="H14" s="45">
        <v>44743</v>
      </c>
      <c r="I14" s="38"/>
      <c r="J14" s="42"/>
      <c r="K14" s="38"/>
      <c r="L14" s="46">
        <f>C14</f>
        <v>1550742.6</v>
      </c>
      <c r="M14" s="35"/>
      <c r="N14" s="46">
        <f>L14</f>
        <v>1550742.6</v>
      </c>
      <c r="O14" s="49"/>
    </row>
    <row r="15" spans="1:15" s="36" customFormat="1" ht="50.25" customHeight="1">
      <c r="A15" s="15"/>
      <c r="B15" s="87" t="s">
        <v>41</v>
      </c>
      <c r="C15" s="38">
        <v>0</v>
      </c>
      <c r="D15" s="44" t="s">
        <v>42</v>
      </c>
      <c r="E15" s="40">
        <v>0.1</v>
      </c>
      <c r="F15" s="89">
        <v>315000</v>
      </c>
      <c r="G15" s="42">
        <v>45646</v>
      </c>
      <c r="H15" s="45">
        <v>45337</v>
      </c>
      <c r="I15" s="89">
        <v>315000</v>
      </c>
      <c r="J15" s="45"/>
      <c r="K15" s="38"/>
      <c r="L15" s="29">
        <f>I15</f>
        <v>315000</v>
      </c>
      <c r="M15" s="89"/>
      <c r="N15" s="29">
        <f>I15</f>
        <v>315000</v>
      </c>
      <c r="O15" s="49"/>
    </row>
    <row r="16" spans="1:16" s="11" customFormat="1" ht="18" customHeight="1">
      <c r="A16" s="8"/>
      <c r="B16" s="16" t="s">
        <v>10</v>
      </c>
      <c r="C16" s="13">
        <f>SUM(C12:C14)</f>
        <v>2520000.6</v>
      </c>
      <c r="D16" s="13"/>
      <c r="E16" s="13"/>
      <c r="F16" s="13"/>
      <c r="G16" s="13"/>
      <c r="H16" s="13"/>
      <c r="I16" s="13">
        <f>SUM(I12:I15)</f>
        <v>315000</v>
      </c>
      <c r="J16" s="13"/>
      <c r="K16" s="13">
        <f>SUM(K12:K15)</f>
        <v>16500</v>
      </c>
      <c r="L16" s="13">
        <f>SUM(L12:L15)</f>
        <v>2818500.6</v>
      </c>
      <c r="M16" s="13">
        <f>SUM(M12:M15)</f>
        <v>0</v>
      </c>
      <c r="N16" s="13">
        <f>SUM(N12:N15)</f>
        <v>2818500.6</v>
      </c>
      <c r="O16" s="49"/>
      <c r="P16" s="48"/>
    </row>
    <row r="17" spans="1:15" s="3" customFormat="1" ht="18" customHeight="1">
      <c r="A17" s="4" t="s">
        <v>12</v>
      </c>
      <c r="B17" s="66" t="s">
        <v>23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49"/>
    </row>
    <row r="18" spans="1:15" s="11" customFormat="1" ht="15" customHeight="1">
      <c r="A18" s="8"/>
      <c r="B18" s="17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7"/>
      <c r="N18" s="8">
        <v>0</v>
      </c>
      <c r="O18" s="49"/>
    </row>
    <row r="19" spans="1:15" s="3" customFormat="1" ht="18" customHeight="1">
      <c r="A19" s="4" t="s">
        <v>13</v>
      </c>
      <c r="B19" s="66" t="s">
        <v>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49"/>
    </row>
    <row r="20" spans="1:15" s="3" customFormat="1" ht="14.25" customHeight="1">
      <c r="A20" s="8"/>
      <c r="B20" s="17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7"/>
      <c r="N20" s="8">
        <v>0</v>
      </c>
      <c r="O20" s="49"/>
    </row>
    <row r="21" spans="1:15" s="3" customFormat="1" ht="18" customHeight="1">
      <c r="A21" s="4" t="s">
        <v>14</v>
      </c>
      <c r="B21" s="66" t="s">
        <v>25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49"/>
    </row>
    <row r="22" spans="1:15" s="11" customFormat="1" ht="15" customHeight="1">
      <c r="A22" s="12"/>
      <c r="B22" s="47" t="s">
        <v>10</v>
      </c>
      <c r="C22" s="8">
        <v>0</v>
      </c>
      <c r="D22" s="18"/>
      <c r="E22" s="19"/>
      <c r="F22" s="20"/>
      <c r="G22" s="21"/>
      <c r="H22" s="20"/>
      <c r="I22" s="20"/>
      <c r="J22" s="22"/>
      <c r="K22" s="8"/>
      <c r="L22" s="8">
        <v>0</v>
      </c>
      <c r="M22" s="23"/>
      <c r="N22" s="8">
        <v>0</v>
      </c>
      <c r="O22" s="49"/>
    </row>
    <row r="23" spans="1:15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49"/>
    </row>
    <row r="24" spans="1:15" s="3" customFormat="1" ht="15" customHeight="1">
      <c r="A24" s="8"/>
      <c r="B24" s="17" t="s">
        <v>10</v>
      </c>
      <c r="C24" s="8">
        <v>0</v>
      </c>
      <c r="D24" s="8"/>
      <c r="E24" s="8"/>
      <c r="F24" s="24"/>
      <c r="G24" s="8"/>
      <c r="H24" s="8"/>
      <c r="I24" s="8"/>
      <c r="J24" s="8"/>
      <c r="K24" s="8"/>
      <c r="L24" s="8">
        <v>0</v>
      </c>
      <c r="M24" s="17"/>
      <c r="N24" s="8">
        <v>0</v>
      </c>
      <c r="O24" s="49"/>
    </row>
    <row r="25" spans="1:15" s="30" customFormat="1" ht="17.25" customHeight="1">
      <c r="A25" s="4" t="s">
        <v>17</v>
      </c>
      <c r="B25" s="25" t="s">
        <v>18</v>
      </c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9"/>
    </row>
    <row r="26" spans="1:15" s="31" customFormat="1" ht="16.5">
      <c r="A26" s="12"/>
      <c r="B26" s="16" t="s">
        <v>10</v>
      </c>
      <c r="C26" s="14">
        <f>SUM(C10,C16)</f>
        <v>2835000.6</v>
      </c>
      <c r="D26" s="14"/>
      <c r="E26" s="14"/>
      <c r="F26" s="14"/>
      <c r="G26" s="14"/>
      <c r="H26" s="14"/>
      <c r="I26" s="14">
        <f>SUM(I10,I16)</f>
        <v>315000</v>
      </c>
      <c r="J26" s="14"/>
      <c r="K26" s="14">
        <f>K10+K16+K22</f>
        <v>331500</v>
      </c>
      <c r="L26" s="14">
        <f>L10+L16</f>
        <v>2818500.6</v>
      </c>
      <c r="M26" s="14"/>
      <c r="N26" s="14">
        <f>SUM(N10,N16)</f>
        <v>2818500.6</v>
      </c>
      <c r="O26" s="49"/>
    </row>
    <row r="27" spans="1:14" ht="15" customHeight="1">
      <c r="A27" s="50"/>
      <c r="B27" s="59"/>
      <c r="C27" s="59"/>
      <c r="D27" s="59"/>
      <c r="E27" s="59"/>
      <c r="F27" s="59"/>
      <c r="G27" s="59"/>
      <c r="H27" s="59"/>
      <c r="I27" s="59"/>
      <c r="J27" s="59"/>
      <c r="K27" s="51"/>
      <c r="L27" s="51"/>
      <c r="M27" s="52"/>
      <c r="N27" s="53"/>
    </row>
    <row r="29" spans="4:9" ht="18.75">
      <c r="D29" s="39"/>
      <c r="I29" s="54"/>
    </row>
    <row r="30" ht="18.75">
      <c r="D30" s="39"/>
    </row>
    <row r="31" spans="4:7" ht="18.75">
      <c r="D31" s="39"/>
      <c r="G31" s="39"/>
    </row>
  </sheetData>
  <sheetProtection/>
  <mergeCells count="28">
    <mergeCell ref="E2:E3"/>
    <mergeCell ref="F2:G2"/>
    <mergeCell ref="J2:K2"/>
    <mergeCell ref="L2:N2"/>
    <mergeCell ref="B19:N19"/>
    <mergeCell ref="H2:H3"/>
    <mergeCell ref="I2:I3"/>
    <mergeCell ref="G8:G9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B27:J27"/>
    <mergeCell ref="J8:J9"/>
    <mergeCell ref="K8:K9"/>
    <mergeCell ref="L8:L9"/>
    <mergeCell ref="I8:I9"/>
    <mergeCell ref="B17:N17"/>
    <mergeCell ref="M8:M9"/>
    <mergeCell ref="N8:N9"/>
    <mergeCell ref="B11:N11"/>
    <mergeCell ref="B21:N21"/>
  </mergeCells>
  <printOptions/>
  <pageMargins left="0.17" right="0.17" top="0.25" bottom="0.16" header="0.17" footer="0.16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2024-07-19T07:41:21Z</dcterms:modified>
  <cp:category/>
  <cp:version/>
  <cp:contentType/>
  <cp:contentStatus/>
</cp:coreProperties>
</file>