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16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<sst xmlns="http://schemas.openxmlformats.org/spreadsheetml/2006/main" count="61" uniqueCount="44">
  <si>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№</t>
  </si>
  <si>
    <t>Кредитор</t>
  </si>
  <si>
    <t>№, дата кредитного договора</t>
  </si>
  <si>
    <t>Процентная                 ставка,                                    (% годовых)</t>
  </si>
  <si>
    <t>Срок исполнения обязательств по договору, с указанием графиков</t>
  </si>
  <si>
    <t xml:space="preserve">Получено                                       </t>
  </si>
  <si>
    <t xml:space="preserve">Погашено                  </t>
  </si>
  <si>
    <t>Сумма         (тыс. руб.)</t>
  </si>
  <si>
    <t>Дата погашения</t>
  </si>
  <si>
    <t>дата</t>
  </si>
  <si>
    <t>сумма (тыс.руб.)</t>
  </si>
  <si>
    <t>Всего</t>
  </si>
  <si>
    <t>в т.ч. просроченные обязательства</t>
  </si>
  <si>
    <t>в т.ч. текущие обязательства</t>
  </si>
  <si>
    <t>1.</t>
  </si>
  <si>
    <t>Кредиты полученные в коммерческих российских банках, других организациях</t>
  </si>
  <si>
    <t>ОАО "Сбербанк России"</t>
  </si>
  <si>
    <t>№094/15-КС от 07.07.2015</t>
  </si>
  <si>
    <t>№096/15-КС от 14.07.2015</t>
  </si>
  <si>
    <t>№117/15-КС от 19.08.2015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</si>
  <si>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</si>
  <si>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</si>
  <si>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</si>
  <si>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</si>
  <si>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</si>
  <si>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</si>
  <si>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Итого</t>
  </si>
  <si>
    <t>2.</t>
  </si>
  <si>
    <t>Бюджетные ссуды, полученные из бюджетов других уровней</t>
  </si>
  <si>
    <t>УФК по Орловской области</t>
  </si>
  <si>
    <t>№54-09-17/2 от 01.07.2016</t>
  </si>
  <si>
    <t>3.</t>
  </si>
  <si>
    <t>Государственные ценные бумаги субъектов РФ, муниципальные ценные бумаги</t>
  </si>
  <si>
    <t>4.</t>
  </si>
  <si>
    <t>Кредиты иностранных банков,фирм и международных организаций, предоставленные субъекту РФ</t>
  </si>
  <si>
    <t>5.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</si>
  <si>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</si>
  <si>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6.</t>
  </si>
  <si>
    <t>Прочие обязательства</t>
  </si>
  <si>
    <t>7.</t>
  </si>
  <si>
    <t>Итого обязательств</t>
  </si>
  <si>
    <t xml:space="preserve">                          Выписка (расшифровка) из долговой книги города Орла по состоянию на 01.11.2016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</si>
  <si>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01.10.2016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</si>
  <si>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01.11.2016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</si>
</sst>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4">
      <selection activeCell="N28" sqref="N28"/>
    </sheetView>
  </sheetViews>
  <sheetFormatPr defaultColWidth="9.140625" defaultRowHeight="12.75"/>
  <cols>
    <col min="1" max="1" width="3.140625" style="0" customWidth="1"/>
    <col min="2" max="2" width="30.28125" style="0" customWidth="1"/>
    <col min="3" max="3" width="15.00390625" style="0" customWidth="1"/>
    <col min="4" max="4" width="26.57421875" style="0" customWidth="1"/>
    <col min="5" max="5" width="11.7109375" style="0" customWidth="1"/>
    <col min="6" max="6" width="12.7109375" style="0" customWidth="1"/>
    <col min="7" max="7" width="13.00390625" style="0" customWidth="1"/>
    <col min="8" max="8" width="12.00390625" style="0" customWidth="1"/>
    <col min="9" max="9" width="13.8515625" style="0" customWidth="1"/>
    <col min="10" max="10" width="11.8515625" style="0" customWidth="1"/>
    <col min="11" max="11" width="13.00390625" style="0" customWidth="1"/>
    <col min="12" max="12" width="12.7109375" style="0" customWidth="1"/>
    <col min="13" max="13" width="11.57421875" style="0" customWidth="1"/>
    <col min="14" max="14" width="13.57421875" style="0" customWidth="1"/>
    <col min="15" max="15" width="13.28125" style="0" customWidth="1"/>
  </cols>
  <sheetData>
    <row r="1" spans="1:14" ht="51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8" customHeight="1">
      <c r="A2" s="56" t="s">
        <v>0</v>
      </c>
      <c r="B2" s="56" t="s">
        <v>1</v>
      </c>
      <c r="C2" s="58" t="s">
        <v>42</v>
      </c>
      <c r="D2" s="60" t="s">
        <v>2</v>
      </c>
      <c r="E2" s="29" t="s">
        <v>3</v>
      </c>
      <c r="F2" s="62" t="s">
        <v>4</v>
      </c>
      <c r="G2" s="63"/>
      <c r="H2" s="62" t="s">
        <v>5</v>
      </c>
      <c r="I2" s="63"/>
      <c r="J2" s="62" t="s">
        <v>6</v>
      </c>
      <c r="K2" s="63"/>
      <c r="L2" s="64" t="s">
        <v>43</v>
      </c>
      <c r="M2" s="65"/>
      <c r="N2" s="66"/>
    </row>
    <row r="3" spans="1:14" ht="33" customHeight="1">
      <c r="A3" s="57"/>
      <c r="B3" s="57"/>
      <c r="C3" s="59"/>
      <c r="D3" s="28"/>
      <c r="E3" s="61"/>
      <c r="F3" s="1" t="s">
        <v>7</v>
      </c>
      <c r="G3" s="1" t="s">
        <v>8</v>
      </c>
      <c r="H3" s="1" t="s">
        <v>9</v>
      </c>
      <c r="I3" s="1" t="s">
        <v>10</v>
      </c>
      <c r="J3" s="1" t="s">
        <v>9</v>
      </c>
      <c r="K3" s="1" t="s">
        <v>10</v>
      </c>
      <c r="L3" s="2" t="s">
        <v>11</v>
      </c>
      <c r="M3" s="3" t="s">
        <v>12</v>
      </c>
      <c r="N3" s="3" t="s">
        <v>13</v>
      </c>
    </row>
    <row r="4" spans="1:14" ht="12.75" customHeight="1">
      <c r="A4" s="4"/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/>
      <c r="K4" s="4"/>
      <c r="L4" s="4">
        <v>8</v>
      </c>
      <c r="M4" s="4">
        <v>9</v>
      </c>
      <c r="N4" s="4">
        <v>10</v>
      </c>
    </row>
    <row r="5" spans="1:14" s="9" customFormat="1" ht="18" customHeight="1">
      <c r="A5" s="5" t="s">
        <v>14</v>
      </c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17" customFormat="1" ht="18" customHeight="1">
      <c r="A6" s="10"/>
      <c r="B6" s="11" t="s">
        <v>16</v>
      </c>
      <c r="C6" s="12">
        <v>0</v>
      </c>
      <c r="D6" s="13" t="s">
        <v>17</v>
      </c>
      <c r="E6" s="14">
        <v>14.31</v>
      </c>
      <c r="F6" s="12">
        <v>271000</v>
      </c>
      <c r="G6" s="15">
        <v>42578</v>
      </c>
      <c r="H6" s="15"/>
      <c r="I6" s="12"/>
      <c r="J6" s="15">
        <v>42563</v>
      </c>
      <c r="K6" s="12">
        <v>271000</v>
      </c>
      <c r="L6" s="12">
        <v>0</v>
      </c>
      <c r="M6" s="16"/>
      <c r="N6" s="12">
        <v>0</v>
      </c>
    </row>
    <row r="7" spans="1:14" s="17" customFormat="1" ht="18" customHeight="1">
      <c r="A7" s="10"/>
      <c r="B7" s="11" t="s">
        <v>16</v>
      </c>
      <c r="C7" s="12">
        <v>0</v>
      </c>
      <c r="D7" s="13" t="s">
        <v>18</v>
      </c>
      <c r="E7" s="14">
        <v>14.31</v>
      </c>
      <c r="F7" s="12">
        <v>662500.6</v>
      </c>
      <c r="G7" s="15">
        <v>42592</v>
      </c>
      <c r="H7" s="15"/>
      <c r="I7" s="12"/>
      <c r="J7" s="15">
        <v>42563</v>
      </c>
      <c r="K7" s="12">
        <v>662500.6</v>
      </c>
      <c r="L7" s="12">
        <v>0</v>
      </c>
      <c r="M7" s="16"/>
      <c r="N7" s="12">
        <v>0</v>
      </c>
    </row>
    <row r="8" spans="1:14" s="17" customFormat="1" ht="18" customHeight="1">
      <c r="A8" s="10"/>
      <c r="B8" s="11" t="s">
        <v>16</v>
      </c>
      <c r="C8" s="12">
        <v>0</v>
      </c>
      <c r="D8" s="13" t="s">
        <v>19</v>
      </c>
      <c r="E8" s="14">
        <v>14.6</v>
      </c>
      <c r="F8" s="12">
        <v>236000</v>
      </c>
      <c r="G8" s="15">
        <v>42634</v>
      </c>
      <c r="H8" s="15"/>
      <c r="I8" s="12"/>
      <c r="J8" s="18">
        <v>42598</v>
      </c>
      <c r="K8" s="12">
        <v>236000</v>
      </c>
      <c r="L8" s="12">
        <v>0</v>
      </c>
      <c r="M8" s="16"/>
      <c r="N8" s="12">
        <f aca="true" t="shared" si="0" ref="N8:N13">L8</f>
        <v>0</v>
      </c>
    </row>
    <row r="9" spans="1:16" s="9" customFormat="1" ht="18" customHeight="1">
      <c r="A9" s="10"/>
      <c r="B9" s="11" t="s">
        <v>20</v>
      </c>
      <c r="C9" s="12">
        <v>271000</v>
      </c>
      <c r="D9" s="13" t="s">
        <v>21</v>
      </c>
      <c r="E9" s="14">
        <v>12.08</v>
      </c>
      <c r="F9" s="12">
        <v>271000</v>
      </c>
      <c r="G9" s="15">
        <v>42919</v>
      </c>
      <c r="H9" s="15">
        <v>42563</v>
      </c>
      <c r="I9" s="12">
        <v>271000</v>
      </c>
      <c r="J9" s="18"/>
      <c r="K9" s="12"/>
      <c r="L9" s="12">
        <v>271000</v>
      </c>
      <c r="M9" s="16"/>
      <c r="N9" s="12">
        <f t="shared" si="0"/>
        <v>271000</v>
      </c>
      <c r="O9" s="19"/>
      <c r="P9" s="9" t="s">
        <v>22</v>
      </c>
    </row>
    <row r="10" spans="1:14" s="9" customFormat="1" ht="18" customHeight="1">
      <c r="A10" s="10"/>
      <c r="B10" s="11" t="s">
        <v>20</v>
      </c>
      <c r="C10" s="12">
        <v>662500.6</v>
      </c>
      <c r="D10" s="13" t="s">
        <v>23</v>
      </c>
      <c r="E10" s="14">
        <v>12.07</v>
      </c>
      <c r="F10" s="12">
        <v>662500.6</v>
      </c>
      <c r="G10" s="15">
        <v>42919</v>
      </c>
      <c r="H10" s="15">
        <v>42563</v>
      </c>
      <c r="I10" s="12">
        <v>662500.6</v>
      </c>
      <c r="J10" s="18"/>
      <c r="K10" s="12"/>
      <c r="L10" s="12">
        <v>662500.6</v>
      </c>
      <c r="M10" s="16"/>
      <c r="N10" s="12">
        <f t="shared" si="0"/>
        <v>662500.6</v>
      </c>
    </row>
    <row r="11" spans="1:14" s="9" customFormat="1" ht="18" customHeight="1">
      <c r="A11" s="10"/>
      <c r="B11" s="11" t="s">
        <v>20</v>
      </c>
      <c r="C11" s="12">
        <v>236000</v>
      </c>
      <c r="D11" s="13" t="s">
        <v>24</v>
      </c>
      <c r="E11" s="14">
        <v>12.33</v>
      </c>
      <c r="F11" s="12">
        <v>236000</v>
      </c>
      <c r="G11" s="15">
        <v>42958</v>
      </c>
      <c r="H11" s="15">
        <v>42598</v>
      </c>
      <c r="I11" s="12">
        <v>236000</v>
      </c>
      <c r="J11" s="18"/>
      <c r="K11" s="12"/>
      <c r="L11" s="12">
        <v>236000</v>
      </c>
      <c r="M11" s="16"/>
      <c r="N11" s="12">
        <f t="shared" si="0"/>
        <v>236000</v>
      </c>
    </row>
    <row r="12" spans="1:14" s="9" customFormat="1" ht="18" customHeight="1">
      <c r="A12" s="10"/>
      <c r="B12" s="11" t="s">
        <v>20</v>
      </c>
      <c r="C12" s="12">
        <v>100000</v>
      </c>
      <c r="D12" s="13" t="s">
        <v>25</v>
      </c>
      <c r="E12" s="14">
        <v>12.33</v>
      </c>
      <c r="F12" s="12">
        <v>100000</v>
      </c>
      <c r="G12" s="15">
        <v>42968</v>
      </c>
      <c r="H12" s="15">
        <v>42605</v>
      </c>
      <c r="I12" s="12">
        <v>100000</v>
      </c>
      <c r="J12" s="18"/>
      <c r="K12" s="12"/>
      <c r="L12" s="12">
        <v>100000</v>
      </c>
      <c r="M12" s="16"/>
      <c r="N12" s="12">
        <f t="shared" si="0"/>
        <v>100000</v>
      </c>
    </row>
    <row r="13" spans="1:14" s="9" customFormat="1" ht="18" customHeight="1">
      <c r="A13" s="10"/>
      <c r="B13" s="11" t="s">
        <v>20</v>
      </c>
      <c r="C13" s="12">
        <v>130000</v>
      </c>
      <c r="D13" s="13" t="s">
        <v>25</v>
      </c>
      <c r="E13" s="14">
        <v>12.33</v>
      </c>
      <c r="F13" s="12">
        <v>130000</v>
      </c>
      <c r="G13" s="15">
        <v>42968</v>
      </c>
      <c r="H13" s="15">
        <v>42642</v>
      </c>
      <c r="I13" s="12">
        <v>130000</v>
      </c>
      <c r="J13" s="18"/>
      <c r="K13" s="12"/>
      <c r="L13" s="12">
        <v>130000</v>
      </c>
      <c r="M13" s="16"/>
      <c r="N13" s="12">
        <f t="shared" si="0"/>
        <v>130000</v>
      </c>
    </row>
    <row r="14" spans="1:14" s="17" customFormat="1" ht="18" customHeight="1">
      <c r="A14" s="20"/>
      <c r="B14" s="21" t="s">
        <v>26</v>
      </c>
      <c r="C14" s="22">
        <f>SUM(C6:C13)</f>
        <v>1399500.6</v>
      </c>
      <c r="D14" s="22"/>
      <c r="E14" s="22"/>
      <c r="F14" s="22"/>
      <c r="G14" s="22"/>
      <c r="H14" s="22"/>
      <c r="I14" s="22">
        <f>I9+I10+I11+I12+I13</f>
        <v>1399500.6</v>
      </c>
      <c r="J14" s="22"/>
      <c r="K14" s="22">
        <f>SUM(K6:K8)</f>
        <v>1169500.6</v>
      </c>
      <c r="L14" s="22">
        <f>SUM(L6:L13)</f>
        <v>1399500.6</v>
      </c>
      <c r="M14" s="22"/>
      <c r="N14" s="22">
        <f>SUM(N6:N13)</f>
        <v>1399500.6</v>
      </c>
    </row>
    <row r="15" spans="1:14" s="17" customFormat="1" ht="18" customHeight="1">
      <c r="A15" s="5" t="s">
        <v>27</v>
      </c>
      <c r="B15" s="52" t="s">
        <v>28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s="9" customFormat="1" ht="18" customHeight="1">
      <c r="A16" s="23"/>
      <c r="B16" s="24" t="s">
        <v>29</v>
      </c>
      <c r="C16" s="25">
        <v>100000</v>
      </c>
      <c r="D16" s="10" t="s">
        <v>30</v>
      </c>
      <c r="E16" s="26">
        <v>0.1</v>
      </c>
      <c r="F16" s="25">
        <v>100000</v>
      </c>
      <c r="G16" s="27">
        <v>42606</v>
      </c>
      <c r="H16" s="27">
        <v>42557</v>
      </c>
      <c r="I16" s="25">
        <v>100000</v>
      </c>
      <c r="J16" s="30">
        <v>42606</v>
      </c>
      <c r="K16" s="25">
        <v>100000</v>
      </c>
      <c r="L16" s="25">
        <v>0</v>
      </c>
      <c r="M16" s="31"/>
      <c r="N16" s="25">
        <v>0</v>
      </c>
    </row>
    <row r="17" spans="1:14" s="9" customFormat="1" ht="18" customHeight="1">
      <c r="A17" s="23"/>
      <c r="B17" s="24" t="s">
        <v>29</v>
      </c>
      <c r="C17" s="25">
        <v>0</v>
      </c>
      <c r="D17" s="10" t="s">
        <v>30</v>
      </c>
      <c r="E17" s="26">
        <v>0.1</v>
      </c>
      <c r="F17" s="25">
        <v>100000</v>
      </c>
      <c r="G17" s="27">
        <v>42662</v>
      </c>
      <c r="H17" s="27">
        <v>42613</v>
      </c>
      <c r="I17" s="25">
        <v>100000</v>
      </c>
      <c r="J17" s="30">
        <v>42662</v>
      </c>
      <c r="K17" s="25">
        <v>100000</v>
      </c>
      <c r="L17" s="25">
        <v>0</v>
      </c>
      <c r="M17" s="31"/>
      <c r="N17" s="25">
        <v>0</v>
      </c>
    </row>
    <row r="18" spans="1:14" s="17" customFormat="1" ht="18" customHeight="1">
      <c r="A18" s="10"/>
      <c r="B18" s="32" t="s">
        <v>26</v>
      </c>
      <c r="C18" s="33">
        <f>C16+C17</f>
        <v>100000</v>
      </c>
      <c r="D18" s="10"/>
      <c r="E18" s="10"/>
      <c r="F18" s="10"/>
      <c r="G18" s="10"/>
      <c r="H18" s="10"/>
      <c r="I18" s="33">
        <f>I16+I17</f>
        <v>200000</v>
      </c>
      <c r="J18" s="10"/>
      <c r="K18" s="33">
        <f>K16+K17</f>
        <v>200000</v>
      </c>
      <c r="L18" s="33">
        <f>L16+L17</f>
        <v>0</v>
      </c>
      <c r="M18" s="32"/>
      <c r="N18" s="33">
        <f>N16+N17</f>
        <v>0</v>
      </c>
    </row>
    <row r="19" spans="1:14" s="9" customFormat="1" ht="18" customHeight="1">
      <c r="A19" s="5" t="s">
        <v>31</v>
      </c>
      <c r="B19" s="52" t="s">
        <v>32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s="17" customFormat="1" ht="18" customHeight="1">
      <c r="A20" s="10"/>
      <c r="B20" s="32" t="s">
        <v>26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>
        <v>0</v>
      </c>
      <c r="M20" s="32"/>
      <c r="N20" s="10">
        <v>0</v>
      </c>
    </row>
    <row r="21" spans="1:14" s="9" customFormat="1" ht="18" customHeight="1">
      <c r="A21" s="5" t="s">
        <v>33</v>
      </c>
      <c r="B21" s="52" t="s">
        <v>34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s="9" customFormat="1" ht="18" customHeight="1">
      <c r="A22" s="10"/>
      <c r="B22" s="32" t="s">
        <v>26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>
        <v>0</v>
      </c>
      <c r="M22" s="32"/>
      <c r="N22" s="10">
        <v>0</v>
      </c>
    </row>
    <row r="23" spans="1:14" s="9" customFormat="1" ht="18" customHeight="1">
      <c r="A23" s="5" t="s">
        <v>35</v>
      </c>
      <c r="B23" s="52" t="s">
        <v>36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4" s="17" customFormat="1" ht="18" customHeight="1">
      <c r="A24" s="20"/>
      <c r="B24" s="34" t="s">
        <v>26</v>
      </c>
      <c r="C24" s="10">
        <v>0</v>
      </c>
      <c r="D24" s="35"/>
      <c r="E24" s="36"/>
      <c r="F24" s="37"/>
      <c r="G24" s="38"/>
      <c r="H24" s="37"/>
      <c r="I24" s="37"/>
      <c r="J24" s="39"/>
      <c r="K24" s="10"/>
      <c r="L24" s="10">
        <v>0</v>
      </c>
      <c r="M24" s="40"/>
      <c r="N24" s="10">
        <v>0</v>
      </c>
    </row>
    <row r="25" spans="1:14" s="9" customFormat="1" ht="18" customHeight="1">
      <c r="A25" s="5" t="s">
        <v>37</v>
      </c>
      <c r="B25" s="6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s="9" customFormat="1" ht="18" customHeight="1">
      <c r="A26" s="10"/>
      <c r="B26" s="32" t="s">
        <v>26</v>
      </c>
      <c r="C26" s="10">
        <v>0</v>
      </c>
      <c r="D26" s="10"/>
      <c r="E26" s="10"/>
      <c r="F26" s="41"/>
      <c r="G26" s="10"/>
      <c r="H26" s="10"/>
      <c r="I26" s="10"/>
      <c r="J26" s="10"/>
      <c r="K26" s="10"/>
      <c r="L26" s="10">
        <v>0</v>
      </c>
      <c r="M26" s="32"/>
      <c r="N26" s="32"/>
    </row>
    <row r="27" spans="1:14" s="44" customFormat="1" ht="17.25" customHeight="1">
      <c r="A27" s="5" t="s">
        <v>39</v>
      </c>
      <c r="B27" s="42" t="s">
        <v>40</v>
      </c>
      <c r="C27" s="4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46" customFormat="1" ht="16.5">
      <c r="A28" s="20"/>
      <c r="B28" s="45" t="s">
        <v>26</v>
      </c>
      <c r="C28" s="22">
        <f>SUM(C14,C18)</f>
        <v>1499500.6</v>
      </c>
      <c r="D28" s="22"/>
      <c r="E28" s="22"/>
      <c r="F28" s="22"/>
      <c r="G28" s="22"/>
      <c r="H28" s="22"/>
      <c r="I28" s="22">
        <f>I14+I18</f>
        <v>1599500.6</v>
      </c>
      <c r="J28" s="22"/>
      <c r="K28" s="22">
        <f>K14+K18+K24</f>
        <v>1369500.6</v>
      </c>
      <c r="L28" s="22">
        <f>L14+L18</f>
        <v>1399500.6</v>
      </c>
      <c r="M28" s="22"/>
      <c r="N28" s="22">
        <f>SUM(N14,N18)</f>
        <v>1399500.6</v>
      </c>
    </row>
    <row r="29" spans="1:14" s="46" customFormat="1" ht="33" customHeight="1">
      <c r="A29" s="47"/>
      <c r="B29" s="51"/>
      <c r="C29" s="51"/>
      <c r="D29" s="51"/>
      <c r="E29" s="51"/>
      <c r="F29" s="51"/>
      <c r="G29" s="51"/>
      <c r="H29" s="51"/>
      <c r="I29" s="51"/>
      <c r="J29" s="51"/>
      <c r="K29" s="48"/>
      <c r="L29" s="48"/>
      <c r="M29" s="49"/>
      <c r="N29" s="50"/>
    </row>
  </sheetData>
  <mergeCells count="15"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29:J29"/>
    <mergeCell ref="B15:N15"/>
    <mergeCell ref="B19:N19"/>
    <mergeCell ref="B21:N21"/>
    <mergeCell ref="B23:N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СЕВ</cp:lastModifiedBy>
  <dcterms:created xsi:type="dcterms:W3CDTF">1996-10-08T23:32:33Z</dcterms:created>
  <dcterms:modified xsi:type="dcterms:W3CDTF">2016-11-15T06:57:29Z</dcterms:modified>
  <cp:category/>
  <cp:version/>
  <cp:contentType/>
  <cp:contentStatus/>
</cp:coreProperties>
</file>